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изы 2023\С новыми ценами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I16" i="1" l="1"/>
  <c r="J16" i="1" s="1"/>
  <c r="I13" i="1" l="1"/>
  <c r="J13" i="1" s="1"/>
  <c r="I9" i="1"/>
  <c r="J9" i="1" s="1"/>
  <c r="I17" i="1"/>
  <c r="J17" i="1" s="1"/>
  <c r="I15" i="1"/>
  <c r="J15" i="1" s="1"/>
  <c r="I14" i="1"/>
  <c r="J14" i="1" s="1"/>
  <c r="I12" i="1"/>
  <c r="J12" i="1" s="1"/>
  <c r="I11" i="1"/>
  <c r="J11" i="1" s="1"/>
  <c r="I10" i="1"/>
  <c r="I8" i="1"/>
  <c r="J8" i="1" s="1"/>
  <c r="I7" i="1"/>
  <c r="J7" i="1" s="1"/>
  <c r="I18" i="1" l="1"/>
  <c r="J10" i="1"/>
  <c r="J18" i="1" s="1"/>
</calcChain>
</file>

<file path=xl/sharedStrings.xml><?xml version="1.0" encoding="utf-8"?>
<sst xmlns="http://schemas.openxmlformats.org/spreadsheetml/2006/main" count="72" uniqueCount="43">
  <si>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</si>
  <si>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</si>
  <si>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</si>
  <si>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</si>
  <si>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</si>
  <si>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</si>
  <si>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</si>
  <si>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</si>
  <si>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</si>
  <si>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</si>
  <si>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кг.</t>
  </si>
  <si>
    <t>Шплинт</t>
  </si>
  <si>
    <t>397-79</t>
  </si>
  <si>
    <t>10Х71</t>
  </si>
  <si>
    <t>10Х90</t>
  </si>
  <si>
    <t>кг</t>
  </si>
  <si>
    <t>4Х40</t>
  </si>
  <si>
    <t>5Х45</t>
  </si>
  <si>
    <t>6,3Х63</t>
  </si>
  <si>
    <t>8Х110</t>
  </si>
  <si>
    <t>8Х50</t>
  </si>
  <si>
    <t>8Х63</t>
  </si>
  <si>
    <t>итого:</t>
  </si>
  <si>
    <t>Номенклатурный код ТВРЗ</t>
  </si>
  <si>
    <t>ЭРЦ00002775</t>
  </si>
  <si>
    <t>ЭРЦ00002842</t>
  </si>
  <si>
    <t>ЭРЦ00003306</t>
  </si>
  <si>
    <t xml:space="preserve">0990168000 </t>
  </si>
  <si>
    <t>ЭРЦ00003344</t>
  </si>
  <si>
    <t>ЭРЦ00003270</t>
  </si>
  <si>
    <t>ЭРЦ00002771</t>
  </si>
  <si>
    <t>ЭРЦ00003298</t>
  </si>
  <si>
    <t>3,2х25</t>
  </si>
  <si>
    <t>ЭРЦ00004117</t>
  </si>
  <si>
    <t>6,3х71</t>
  </si>
  <si>
    <t>ЭРЦ00003405</t>
  </si>
  <si>
    <t>ЭРЦ00003736</t>
  </si>
  <si>
    <t>8Х80</t>
  </si>
  <si>
    <t xml:space="preserve">Заместитель директоора по коммерческой работе                                                                                               Д.В. Давлюд                                                   </t>
  </si>
  <si>
    <t>Объем и сроки поставки каждой партии Товара согласовываются сторонами в Спецификациях</t>
  </si>
  <si>
    <t xml:space="preserve">                                                  Лот №6</t>
  </si>
  <si>
    <t xml:space="preserve">                           Приложение № 10</t>
  </si>
  <si>
    <t xml:space="preserve">                                      к запросу котировок цен№044/ТВРЗ/2023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</si>
</sst>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8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2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3" applyNumberFormat="1" applyFont="1" applyFill="1" applyBorder="1" applyAlignment="1">
      <alignment horizontal="center" vertical="top"/>
    </xf>
    <xf numFmtId="0" fontId="9" fillId="3" borderId="1" xfId="3" applyNumberFormat="1" applyFont="1" applyFill="1" applyBorder="1" applyAlignment="1">
      <alignment horizontal="center" vertical="top" wrapText="1"/>
    </xf>
    <xf numFmtId="2" fontId="1" fillId="0" borderId="1" xfId="3" applyNumberFormat="1" applyFont="1" applyFill="1" applyBorder="1" applyAlignment="1">
      <alignment horizontal="center" vertical="top"/>
    </xf>
    <xf numFmtId="0" fontId="10" fillId="0" borderId="0" xfId="0" applyNumberFormat="1" applyFont="1"/>
    <xf numFmtId="0" fontId="10" fillId="0" borderId="0" xfId="0" applyFont="1"/>
    <xf numFmtId="0" fontId="11" fillId="0" borderId="0" xfId="0" applyNumberFormat="1" applyFont="1"/>
    <xf numFmtId="0" fontId="0" fillId="0" borderId="3" xfId="0" applyBorder="1"/>
    <xf numFmtId="0" fontId="0" fillId="0" borderId="1" xfId="0" applyBorder="1"/>
    <xf numFmtId="4" fontId="7" fillId="0" borderId="1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13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left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Normal="92" zoomScaleSheetLayoutView="100" workbookViewId="0">
      <selection activeCell="O23" sqref="O23"/>
    </sheetView>
  </sheetViews>
  <sheetFormatPr defaultRowHeight="15" x14ac:dyDescent="0.25"/>
  <cols>
    <col min="1" max="1" width="4.140625" customWidth="1"/>
    <col min="2" max="2" width="23.5703125" customWidth="1"/>
    <col min="3" max="3" width="18.28515625" customWidth="1"/>
    <col min="4" max="4" width="18" customWidth="1"/>
    <col min="5" max="5" width="10.140625" customWidth="1"/>
    <col min="6" max="6" width="9.28515625" customWidth="1"/>
    <col min="7" max="7" width="13.7109375" customWidth="1"/>
    <col min="8" max="8" width="12.85546875" customWidth="1"/>
    <col min="9" max="9" width="16.7109375" customWidth="1"/>
    <col min="10" max="10" width="18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41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42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28" t="s">
        <v>40</v>
      </c>
      <c r="B4" s="29"/>
      <c r="C4" s="29"/>
      <c r="D4" s="29"/>
      <c r="E4" s="29"/>
      <c r="F4" s="29"/>
      <c r="G4" s="29"/>
      <c r="H4" s="29"/>
      <c r="I4" s="1"/>
      <c r="J4" s="1"/>
    </row>
    <row r="5" spans="1:10" ht="15.75" x14ac:dyDescent="0.25">
      <c r="A5" s="3"/>
      <c r="B5" s="3"/>
      <c r="C5" s="13"/>
      <c r="D5" s="3"/>
      <c r="E5" s="3"/>
      <c r="F5" s="3"/>
      <c r="G5" s="3"/>
      <c r="H5" s="4"/>
      <c r="I5" s="1"/>
      <c r="J5" s="1"/>
    </row>
    <row r="6" spans="1:10" ht="57" x14ac:dyDescent="0.25">
      <c r="A6" s="5" t="s">
        <v>1</v>
      </c>
      <c r="B6" s="6" t="s">
        <v>2</v>
      </c>
      <c r="C6" s="6" t="s">
        <v>23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7" t="s">
        <v>8</v>
      </c>
      <c r="J6" s="7" t="s">
        <v>9</v>
      </c>
    </row>
    <row r="7" spans="1:10" s="1" customFormat="1" ht="18" customHeight="1" x14ac:dyDescent="0.25">
      <c r="A7" s="8">
        <v>1</v>
      </c>
      <c r="B7" s="11" t="s">
        <v>11</v>
      </c>
      <c r="C7" s="14" t="s">
        <v>24</v>
      </c>
      <c r="D7" s="9" t="s">
        <v>12</v>
      </c>
      <c r="E7" s="15" t="s">
        <v>13</v>
      </c>
      <c r="F7" s="8" t="s">
        <v>10</v>
      </c>
      <c r="G7" s="12">
        <v>300</v>
      </c>
      <c r="H7" s="16">
        <v>254.1</v>
      </c>
      <c r="I7" s="10">
        <f t="shared" ref="I7:I17" si="0">G7*H7</f>
        <v>76230</v>
      </c>
      <c r="J7" s="10">
        <f t="shared" ref="J7:J17" si="1">I7*1.2</f>
        <v>91476</v>
      </c>
    </row>
    <row r="8" spans="1:10" s="1" customFormat="1" ht="18" customHeight="1" x14ac:dyDescent="0.25">
      <c r="A8" s="8">
        <v>2</v>
      </c>
      <c r="B8" s="11" t="s">
        <v>11</v>
      </c>
      <c r="C8" s="14" t="s">
        <v>25</v>
      </c>
      <c r="D8" s="9" t="s">
        <v>12</v>
      </c>
      <c r="E8" s="15" t="s">
        <v>14</v>
      </c>
      <c r="F8" s="8" t="s">
        <v>10</v>
      </c>
      <c r="G8" s="12">
        <v>250</v>
      </c>
      <c r="H8" s="17">
        <v>196</v>
      </c>
      <c r="I8" s="10">
        <f t="shared" si="0"/>
        <v>49000</v>
      </c>
      <c r="J8" s="10">
        <f t="shared" si="1"/>
        <v>58800</v>
      </c>
    </row>
    <row r="9" spans="1:10" s="1" customFormat="1" ht="18" customHeight="1" x14ac:dyDescent="0.25">
      <c r="A9" s="8">
        <v>3</v>
      </c>
      <c r="B9" s="11" t="s">
        <v>11</v>
      </c>
      <c r="C9" s="14" t="s">
        <v>33</v>
      </c>
      <c r="D9" s="9" t="s">
        <v>12</v>
      </c>
      <c r="E9" s="15" t="s">
        <v>32</v>
      </c>
      <c r="F9" s="8" t="s">
        <v>15</v>
      </c>
      <c r="G9" s="12">
        <v>10</v>
      </c>
      <c r="H9" s="16">
        <v>250.37</v>
      </c>
      <c r="I9" s="10">
        <f t="shared" si="0"/>
        <v>2503.6999999999998</v>
      </c>
      <c r="J9" s="10">
        <f t="shared" si="1"/>
        <v>3004.4399999999996</v>
      </c>
    </row>
    <row r="10" spans="1:10" s="1" customFormat="1" ht="18" customHeight="1" x14ac:dyDescent="0.25">
      <c r="A10" s="8">
        <v>4</v>
      </c>
      <c r="B10" s="11" t="s">
        <v>11</v>
      </c>
      <c r="C10" s="14" t="s">
        <v>26</v>
      </c>
      <c r="D10" s="9" t="s">
        <v>12</v>
      </c>
      <c r="E10" s="15" t="s">
        <v>16</v>
      </c>
      <c r="F10" s="8" t="s">
        <v>10</v>
      </c>
      <c r="G10" s="12">
        <v>100</v>
      </c>
      <c r="H10" s="16">
        <v>202</v>
      </c>
      <c r="I10" s="10">
        <f t="shared" si="0"/>
        <v>20200</v>
      </c>
      <c r="J10" s="10">
        <f t="shared" si="1"/>
        <v>24240</v>
      </c>
    </row>
    <row r="11" spans="1:10" s="1" customFormat="1" ht="18" customHeight="1" x14ac:dyDescent="0.25">
      <c r="A11" s="8">
        <v>5</v>
      </c>
      <c r="B11" s="11" t="s">
        <v>11</v>
      </c>
      <c r="C11" s="14" t="s">
        <v>27</v>
      </c>
      <c r="D11" s="9" t="s">
        <v>12</v>
      </c>
      <c r="E11" s="15" t="s">
        <v>17</v>
      </c>
      <c r="F11" s="8" t="s">
        <v>10</v>
      </c>
      <c r="G11" s="12">
        <v>40</v>
      </c>
      <c r="H11" s="16">
        <v>165.92</v>
      </c>
      <c r="I11" s="10">
        <f t="shared" si="0"/>
        <v>6636.7999999999993</v>
      </c>
      <c r="J11" s="10">
        <f t="shared" si="1"/>
        <v>7964.1599999999989</v>
      </c>
    </row>
    <row r="12" spans="1:10" s="1" customFormat="1" ht="18" customHeight="1" x14ac:dyDescent="0.25">
      <c r="A12" s="8">
        <v>6</v>
      </c>
      <c r="B12" s="11" t="s">
        <v>11</v>
      </c>
      <c r="C12" s="14" t="s">
        <v>28</v>
      </c>
      <c r="D12" s="9" t="s">
        <v>12</v>
      </c>
      <c r="E12" s="15" t="s">
        <v>18</v>
      </c>
      <c r="F12" s="8" t="s">
        <v>10</v>
      </c>
      <c r="G12" s="12">
        <v>160</v>
      </c>
      <c r="H12" s="16">
        <v>144.96</v>
      </c>
      <c r="I12" s="10">
        <f t="shared" si="0"/>
        <v>23193.600000000002</v>
      </c>
      <c r="J12" s="10">
        <f t="shared" si="1"/>
        <v>27832.320000000003</v>
      </c>
    </row>
    <row r="13" spans="1:10" s="1" customFormat="1" ht="18" customHeight="1" x14ac:dyDescent="0.25">
      <c r="A13" s="8">
        <v>7</v>
      </c>
      <c r="B13" s="11" t="s">
        <v>11</v>
      </c>
      <c r="C13" s="14" t="s">
        <v>35</v>
      </c>
      <c r="D13" s="9" t="s">
        <v>12</v>
      </c>
      <c r="E13" s="15" t="s">
        <v>34</v>
      </c>
      <c r="F13" s="8" t="s">
        <v>15</v>
      </c>
      <c r="G13" s="12">
        <v>20</v>
      </c>
      <c r="H13" s="16">
        <v>235.2</v>
      </c>
      <c r="I13" s="10">
        <f t="shared" si="0"/>
        <v>4704</v>
      </c>
      <c r="J13" s="10">
        <f t="shared" si="1"/>
        <v>5644.8</v>
      </c>
    </row>
    <row r="14" spans="1:10" s="1" customFormat="1" ht="18" customHeight="1" x14ac:dyDescent="0.25">
      <c r="A14" s="8">
        <v>8</v>
      </c>
      <c r="B14" s="11" t="s">
        <v>11</v>
      </c>
      <c r="C14" s="14" t="s">
        <v>29</v>
      </c>
      <c r="D14" s="9" t="s">
        <v>12</v>
      </c>
      <c r="E14" s="15" t="s">
        <v>19</v>
      </c>
      <c r="F14" s="8" t="s">
        <v>10</v>
      </c>
      <c r="G14" s="12">
        <v>225</v>
      </c>
      <c r="H14" s="16">
        <v>190</v>
      </c>
      <c r="I14" s="10">
        <f t="shared" si="0"/>
        <v>42750</v>
      </c>
      <c r="J14" s="10">
        <f t="shared" si="1"/>
        <v>51300</v>
      </c>
    </row>
    <row r="15" spans="1:10" s="1" customFormat="1" ht="18" customHeight="1" x14ac:dyDescent="0.25">
      <c r="A15" s="8">
        <v>9</v>
      </c>
      <c r="B15" s="11" t="s">
        <v>11</v>
      </c>
      <c r="C15" s="14" t="s">
        <v>30</v>
      </c>
      <c r="D15" s="9" t="s">
        <v>12</v>
      </c>
      <c r="E15" s="15" t="s">
        <v>20</v>
      </c>
      <c r="F15" s="8" t="s">
        <v>10</v>
      </c>
      <c r="G15" s="12">
        <v>350</v>
      </c>
      <c r="H15" s="16">
        <v>199</v>
      </c>
      <c r="I15" s="10">
        <f t="shared" si="0"/>
        <v>69650</v>
      </c>
      <c r="J15" s="10">
        <f t="shared" si="1"/>
        <v>83580</v>
      </c>
    </row>
    <row r="16" spans="1:10" s="1" customFormat="1" ht="18" customHeight="1" x14ac:dyDescent="0.25">
      <c r="A16" s="8">
        <v>10</v>
      </c>
      <c r="B16" s="11" t="s">
        <v>11</v>
      </c>
      <c r="C16" s="14" t="s">
        <v>31</v>
      </c>
      <c r="D16" s="9" t="s">
        <v>12</v>
      </c>
      <c r="E16" s="15" t="s">
        <v>21</v>
      </c>
      <c r="F16" s="8" t="s">
        <v>10</v>
      </c>
      <c r="G16" s="12">
        <v>283</v>
      </c>
      <c r="H16" s="16">
        <v>204</v>
      </c>
      <c r="I16" s="10">
        <f t="shared" ref="I16" si="2">G16*H16</f>
        <v>57732</v>
      </c>
      <c r="J16" s="10">
        <f t="shared" ref="J16" si="3">I16*1.2</f>
        <v>69278.399999999994</v>
      </c>
    </row>
    <row r="17" spans="1:10" s="1" customFormat="1" ht="18" customHeight="1" x14ac:dyDescent="0.25">
      <c r="A17" s="8">
        <v>11</v>
      </c>
      <c r="B17" s="11" t="s">
        <v>11</v>
      </c>
      <c r="C17" s="18" t="s">
        <v>36</v>
      </c>
      <c r="D17" s="9" t="s">
        <v>12</v>
      </c>
      <c r="E17" s="15" t="s">
        <v>37</v>
      </c>
      <c r="F17" s="8" t="s">
        <v>10</v>
      </c>
      <c r="G17" s="12">
        <v>95</v>
      </c>
      <c r="H17" s="19">
        <v>228</v>
      </c>
      <c r="I17" s="10">
        <f t="shared" si="0"/>
        <v>21660</v>
      </c>
      <c r="J17" s="10">
        <f t="shared" si="1"/>
        <v>25992</v>
      </c>
    </row>
    <row r="18" spans="1:10" ht="29.25" customHeight="1" x14ac:dyDescent="0.25">
      <c r="A18" s="23"/>
      <c r="B18" s="24"/>
      <c r="C18" s="24"/>
      <c r="D18" s="24"/>
      <c r="E18" s="24"/>
      <c r="F18" s="24"/>
      <c r="G18" s="30" t="s">
        <v>22</v>
      </c>
      <c r="H18" s="31"/>
      <c r="I18" s="25">
        <f>SUM(I7:I17)</f>
        <v>374260.1</v>
      </c>
      <c r="J18" s="26">
        <f>SUM(J7:J17)</f>
        <v>449112.12</v>
      </c>
    </row>
    <row r="19" spans="1:10" s="27" customFormat="1" ht="18.75" x14ac:dyDescent="0.3">
      <c r="A19" s="32" t="s">
        <v>39</v>
      </c>
      <c r="B19" s="32"/>
      <c r="C19" s="32"/>
      <c r="D19" s="32"/>
      <c r="E19" s="32"/>
      <c r="F19" s="32"/>
      <c r="G19" s="32"/>
      <c r="H19" s="32"/>
      <c r="I19" s="32"/>
    </row>
    <row r="22" spans="1:10" ht="18.75" x14ac:dyDescent="0.3">
      <c r="B22" s="22" t="s">
        <v>38</v>
      </c>
      <c r="C22" s="20"/>
      <c r="D22" s="21"/>
      <c r="E22" s="21"/>
      <c r="F22" s="21"/>
      <c r="G22" s="21"/>
      <c r="H22" s="21"/>
      <c r="I22" s="21"/>
      <c r="J22" s="21"/>
    </row>
  </sheetData>
  <mergeCells count="3">
    <mergeCell ref="A4:H4"/>
    <mergeCell ref="G18:H18"/>
    <mergeCell ref="A19:I19"/>
  </mergeCells>
  <pageMargins left="0" right="0" top="0" bottom="0" header="0.31496062992125984" footer="0.31496062992125984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2023-04-18T06:41:01Z</cp:lastPrinted>
  <dcterms:created xsi:type="dcterms:W3CDTF">2019-11-06T12:34:09Z</dcterms:created>
  <dcterms:modified xsi:type="dcterms:W3CDTF">2023-04-18T06:42:56Z</dcterms:modified>
</cp:coreProperties>
</file>