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1495" windowHeight="99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Лист1!$A$1:$K$29</definedName>
  </definedNames>
  <calcPr calcId="152511" refMode="R1C1"/>
</workbook>
</file>

<file path=xl/calcChain.xml><?xml version="1.0" encoding="utf-8"?>
<calcChain xmlns="http://schemas.openxmlformats.org/spreadsheetml/2006/main">
  <c r="J21" i="1" l="1"/>
  <c r="K21" i="1" s="1"/>
  <c r="J22" i="1"/>
  <c r="K22" i="1" s="1"/>
  <c r="J23" i="1"/>
  <c r="K23" i="1" s="1"/>
  <c r="J24" i="1"/>
  <c r="K24" i="1" s="1"/>
  <c r="J25" i="1"/>
  <c r="K25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K26" i="1" s="1"/>
  <c r="J26" i="1" l="1"/>
</calcChain>
</file>

<file path=xl/sharedStrings.xml><?xml version="1.0" encoding="utf-8"?>
<sst xmlns="http://schemas.openxmlformats.org/spreadsheetml/2006/main" count="78" uniqueCount="61">
  <si>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</si>
  <si>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</si>
  <si>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</si>
  <si>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</si>
  <si>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</si>
  <si>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</si>
  <si>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</si>
  <si>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</si>
  <si>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</si>
  <si>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</si>
  <si>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</si>
  <si>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</si>
  <si>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>FEBI</t>
  </si>
  <si>
    <t xml:space="preserve">Трубка полиамидная FEBI </t>
  </si>
  <si>
    <t>10х1,5 мм</t>
  </si>
  <si>
    <t>вл000001168</t>
  </si>
  <si>
    <t>10 мм</t>
  </si>
  <si>
    <t>Трубка ПВХ</t>
  </si>
  <si>
    <t>м.</t>
  </si>
  <si>
    <t>Сиденье на унитаз</t>
  </si>
  <si>
    <t>КР-1</t>
  </si>
  <si>
    <t>Муфта БРС SE12-4SH</t>
  </si>
  <si>
    <t>ЭРЦ00007000</t>
  </si>
  <si>
    <t>D=42,5</t>
  </si>
  <si>
    <t xml:space="preserve">Муфта соединения труб </t>
  </si>
  <si>
    <t xml:space="preserve">4379 УХЛ1 32 </t>
  </si>
  <si>
    <t>Труба канализационная ф50</t>
  </si>
  <si>
    <t xml:space="preserve">Терморегулирующий вентиль </t>
  </si>
  <si>
    <t>TEX-2</t>
  </si>
  <si>
    <t>ЭРЦ00005026</t>
  </si>
  <si>
    <t>Клапан предохранительный пружинный</t>
  </si>
  <si>
    <t>Valtec</t>
  </si>
  <si>
    <t>ЭРЦ00003793</t>
  </si>
  <si>
    <t xml:space="preserve">Фильтр-колба </t>
  </si>
  <si>
    <t>ЭРЦ00008515</t>
  </si>
  <si>
    <t>Фильтр водяной</t>
  </si>
  <si>
    <t>Родник</t>
  </si>
  <si>
    <t>ЭРЦ00006328</t>
  </si>
  <si>
    <t>BEHTC (диффузор)</t>
  </si>
  <si>
    <t>Анемостат А 150</t>
  </si>
  <si>
    <t>Сифон гофробутылочный для моек и умывальников</t>
  </si>
  <si>
    <t>40/50</t>
  </si>
  <si>
    <t>ЭРЦ00006334</t>
  </si>
  <si>
    <t>Frap 3242</t>
  </si>
  <si>
    <t>Муфта ПНД</t>
  </si>
  <si>
    <t>50х40</t>
  </si>
  <si>
    <t xml:space="preserve">Смеситель для душевой кабины </t>
  </si>
  <si>
    <t>1-режимный</t>
  </si>
  <si>
    <t>Смеситель пристенный с маховиками без гусака с лейкой душа</t>
  </si>
  <si>
    <t xml:space="preserve">Смеситель для кухни </t>
  </si>
  <si>
    <t>d25 SL126-017F</t>
  </si>
  <si>
    <t xml:space="preserve">Лейка для душа </t>
  </si>
  <si>
    <t>LE05</t>
  </si>
  <si>
    <t xml:space="preserve">Шланг для душа </t>
  </si>
  <si>
    <t>SH08</t>
  </si>
  <si>
    <t>12 мм</t>
  </si>
  <si>
    <t xml:space="preserve"> L-4,5мм</t>
  </si>
  <si>
    <t xml:space="preserve">                        Приложение №5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</si>
  <si>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</si>
  <si>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Д.В. Давлюд           
</t>
  </si>
  <si>
    <t xml:space="preserve">                         к запросу котировок цен №039/ТВРЗ/2023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</si>
</sst>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14" fillId="0" borderId="5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120" zoomScaleNormal="100" zoomScaleSheetLayoutView="120" workbookViewId="0">
      <selection activeCell="I12" sqref="I12"/>
    </sheetView>
  </sheetViews>
  <sheetFormatPr defaultColWidth="8.85546875" defaultRowHeight="12.75" x14ac:dyDescent="0.2"/>
  <cols>
    <col min="1" max="1" width="3.7109375" style="1" customWidth="1"/>
    <col min="2" max="2" width="17.8554687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8.85546875" style="2" customWidth="1"/>
    <col min="8" max="8" width="11.7109375" style="3" customWidth="1"/>
    <col min="9" max="9" width="12.5703125" style="2" customWidth="1"/>
    <col min="10" max="10" width="11.85546875" style="2" customWidth="1"/>
    <col min="11" max="11" width="11.7109375" style="2" customWidth="1"/>
    <col min="12" max="16384" width="8.85546875" style="2"/>
  </cols>
  <sheetData>
    <row r="1" spans="1:11" x14ac:dyDescent="0.2">
      <c r="I1" s="36"/>
      <c r="J1" s="36"/>
      <c r="K1" s="36"/>
    </row>
    <row r="2" spans="1:11" customFormat="1" ht="15" x14ac:dyDescent="0.25">
      <c r="D2" s="26"/>
      <c r="E2" s="26"/>
      <c r="F2" s="26"/>
      <c r="G2" s="45" t="s">
        <v>57</v>
      </c>
      <c r="H2" s="45"/>
      <c r="I2" s="45"/>
      <c r="J2" s="45"/>
      <c r="K2" s="45"/>
    </row>
    <row r="3" spans="1:11" customFormat="1" ht="15" x14ac:dyDescent="0.25">
      <c r="D3" s="26"/>
      <c r="E3" s="26"/>
      <c r="F3" s="26"/>
      <c r="G3" s="27" t="s">
        <v>60</v>
      </c>
      <c r="H3" s="27"/>
      <c r="I3" s="27"/>
    </row>
    <row r="4" spans="1:11" s="29" customFormat="1" ht="18" customHeight="1" x14ac:dyDescent="0.2">
      <c r="A4" s="7"/>
      <c r="B4" s="7"/>
      <c r="C4" s="7"/>
      <c r="D4" s="7"/>
      <c r="E4" s="28"/>
      <c r="F4" s="7"/>
      <c r="G4" s="7"/>
      <c r="H4" s="28"/>
      <c r="I4" s="6"/>
      <c r="J4" s="7"/>
      <c r="K4" s="7"/>
    </row>
    <row r="5" spans="1:11" s="8" customFormat="1" ht="18" customHeight="1" x14ac:dyDescent="0.3">
      <c r="A5" s="4"/>
      <c r="B5" s="4"/>
      <c r="C5" s="4"/>
      <c r="D5" s="4"/>
      <c r="E5" s="9"/>
      <c r="F5" s="35"/>
      <c r="G5" s="35"/>
      <c r="H5" s="5"/>
      <c r="I5" s="37"/>
      <c r="J5" s="37"/>
      <c r="K5" s="37"/>
    </row>
    <row r="6" spans="1:11" ht="35.25" customHeight="1" x14ac:dyDescent="0.2">
      <c r="A6" s="38" t="s">
        <v>0</v>
      </c>
      <c r="B6" s="12"/>
      <c r="C6" s="40" t="s">
        <v>1</v>
      </c>
      <c r="D6" s="40" t="s">
        <v>2</v>
      </c>
      <c r="E6" s="42" t="s">
        <v>3</v>
      </c>
      <c r="F6" s="44" t="s">
        <v>4</v>
      </c>
      <c r="G6" s="44" t="s">
        <v>5</v>
      </c>
      <c r="H6" s="42" t="s">
        <v>6</v>
      </c>
      <c r="I6" s="33" t="s">
        <v>7</v>
      </c>
      <c r="J6" s="34" t="s">
        <v>8</v>
      </c>
      <c r="K6" s="34" t="s">
        <v>9</v>
      </c>
    </row>
    <row r="7" spans="1:11" ht="33" customHeight="1" x14ac:dyDescent="0.2">
      <c r="A7" s="39"/>
      <c r="B7" s="13"/>
      <c r="C7" s="41"/>
      <c r="D7" s="41"/>
      <c r="E7" s="43"/>
      <c r="F7" s="44"/>
      <c r="G7" s="44"/>
      <c r="H7" s="43"/>
      <c r="I7" s="33"/>
      <c r="J7" s="34"/>
      <c r="K7" s="34"/>
    </row>
    <row r="8" spans="1:11" s="8" customFormat="1" ht="18" customHeight="1" x14ac:dyDescent="0.2">
      <c r="A8" s="10">
        <v>1</v>
      </c>
      <c r="B8" s="14">
        <v>9922472106</v>
      </c>
      <c r="C8" s="15" t="s">
        <v>13</v>
      </c>
      <c r="D8" s="14" t="s">
        <v>12</v>
      </c>
      <c r="E8" s="16"/>
      <c r="F8" s="14" t="s">
        <v>14</v>
      </c>
      <c r="G8" s="14" t="s">
        <v>18</v>
      </c>
      <c r="H8" s="17">
        <v>300</v>
      </c>
      <c r="I8" s="18">
        <v>230</v>
      </c>
      <c r="J8" s="19">
        <f t="shared" ref="J8:J25" si="0">H8*I8</f>
        <v>69000</v>
      </c>
      <c r="K8" s="19">
        <f t="shared" ref="K8:K25" si="1">J8*1.2</f>
        <v>82800</v>
      </c>
    </row>
    <row r="9" spans="1:11" s="8" customFormat="1" ht="18" customHeight="1" x14ac:dyDescent="0.2">
      <c r="A9" s="10">
        <v>2</v>
      </c>
      <c r="B9" s="14" t="s">
        <v>15</v>
      </c>
      <c r="C9" s="15" t="s">
        <v>17</v>
      </c>
      <c r="D9" s="14"/>
      <c r="E9" s="16"/>
      <c r="F9" s="14" t="s">
        <v>16</v>
      </c>
      <c r="G9" s="14" t="s">
        <v>18</v>
      </c>
      <c r="H9" s="17">
        <v>300</v>
      </c>
      <c r="I9" s="18">
        <v>255</v>
      </c>
      <c r="J9" s="19">
        <f t="shared" si="0"/>
        <v>76500</v>
      </c>
      <c r="K9" s="19">
        <f t="shared" si="1"/>
        <v>91800</v>
      </c>
    </row>
    <row r="10" spans="1:11" s="8" customFormat="1" ht="18" customHeight="1" x14ac:dyDescent="0.2">
      <c r="A10" s="10">
        <v>3</v>
      </c>
      <c r="B10" s="14">
        <v>4992610001</v>
      </c>
      <c r="C10" s="15" t="s">
        <v>19</v>
      </c>
      <c r="D10" s="14"/>
      <c r="E10" s="16" t="s">
        <v>20</v>
      </c>
      <c r="F10" s="14"/>
      <c r="G10" s="14" t="s">
        <v>10</v>
      </c>
      <c r="H10" s="17">
        <v>160</v>
      </c>
      <c r="I10" s="18">
        <v>949</v>
      </c>
      <c r="J10" s="19">
        <f t="shared" si="0"/>
        <v>151840</v>
      </c>
      <c r="K10" s="19">
        <f t="shared" si="1"/>
        <v>182208</v>
      </c>
    </row>
    <row r="11" spans="1:11" ht="18" customHeight="1" x14ac:dyDescent="0.2">
      <c r="A11" s="10">
        <v>4</v>
      </c>
      <c r="B11" s="14">
        <v>9931871409</v>
      </c>
      <c r="C11" s="15" t="s">
        <v>21</v>
      </c>
      <c r="D11" s="14"/>
      <c r="E11" s="16"/>
      <c r="F11" s="14" t="s">
        <v>55</v>
      </c>
      <c r="G11" s="14" t="s">
        <v>10</v>
      </c>
      <c r="H11" s="17">
        <v>500</v>
      </c>
      <c r="I11" s="18">
        <v>508.72</v>
      </c>
      <c r="J11" s="19">
        <f t="shared" si="0"/>
        <v>254360</v>
      </c>
      <c r="K11" s="19">
        <f t="shared" si="1"/>
        <v>305232</v>
      </c>
    </row>
    <row r="12" spans="1:11" s="11" customFormat="1" ht="18" customHeight="1" x14ac:dyDescent="0.2">
      <c r="A12" s="10">
        <v>5</v>
      </c>
      <c r="B12" s="14" t="s">
        <v>22</v>
      </c>
      <c r="C12" s="15" t="s">
        <v>24</v>
      </c>
      <c r="D12" s="14"/>
      <c r="E12" s="16" t="s">
        <v>25</v>
      </c>
      <c r="F12" s="14" t="s">
        <v>23</v>
      </c>
      <c r="G12" s="14" t="s">
        <v>10</v>
      </c>
      <c r="H12" s="17">
        <v>300</v>
      </c>
      <c r="I12" s="18">
        <v>957</v>
      </c>
      <c r="J12" s="19">
        <f t="shared" si="0"/>
        <v>287100</v>
      </c>
      <c r="K12" s="19">
        <f t="shared" si="1"/>
        <v>344520</v>
      </c>
    </row>
    <row r="13" spans="1:11" ht="18" customHeight="1" x14ac:dyDescent="0.2">
      <c r="A13" s="10">
        <v>6</v>
      </c>
      <c r="B13" s="14">
        <v>9909934686</v>
      </c>
      <c r="C13" s="15" t="s">
        <v>26</v>
      </c>
      <c r="D13" s="14"/>
      <c r="E13" s="16"/>
      <c r="F13" s="14" t="s">
        <v>56</v>
      </c>
      <c r="G13" s="14" t="s">
        <v>18</v>
      </c>
      <c r="H13" s="17">
        <v>800</v>
      </c>
      <c r="I13" s="18">
        <v>360</v>
      </c>
      <c r="J13" s="19">
        <f t="shared" si="0"/>
        <v>288000</v>
      </c>
      <c r="K13" s="19">
        <f t="shared" si="1"/>
        <v>345600</v>
      </c>
    </row>
    <row r="14" spans="1:11" ht="18" customHeight="1" x14ac:dyDescent="0.2">
      <c r="A14" s="10">
        <v>7</v>
      </c>
      <c r="B14" s="14" t="s">
        <v>29</v>
      </c>
      <c r="C14" s="15" t="s">
        <v>30</v>
      </c>
      <c r="D14" s="14"/>
      <c r="E14" s="16" t="s">
        <v>31</v>
      </c>
      <c r="F14" s="14"/>
      <c r="G14" s="14" t="s">
        <v>10</v>
      </c>
      <c r="H14" s="17">
        <v>90</v>
      </c>
      <c r="I14" s="18">
        <v>1197</v>
      </c>
      <c r="J14" s="19">
        <f t="shared" si="0"/>
        <v>107730</v>
      </c>
      <c r="K14" s="19">
        <f t="shared" si="1"/>
        <v>129276</v>
      </c>
    </row>
    <row r="15" spans="1:11" ht="18" customHeight="1" x14ac:dyDescent="0.2">
      <c r="A15" s="10">
        <v>8</v>
      </c>
      <c r="B15" s="14">
        <v>999909927</v>
      </c>
      <c r="C15" s="15" t="s">
        <v>27</v>
      </c>
      <c r="D15" s="14"/>
      <c r="E15" s="16" t="s">
        <v>28</v>
      </c>
      <c r="F15" s="14"/>
      <c r="G15" s="14" t="s">
        <v>10</v>
      </c>
      <c r="H15" s="17">
        <v>60</v>
      </c>
      <c r="I15" s="18">
        <v>5300</v>
      </c>
      <c r="J15" s="19">
        <f t="shared" si="0"/>
        <v>318000</v>
      </c>
      <c r="K15" s="19">
        <f t="shared" si="1"/>
        <v>381600</v>
      </c>
    </row>
    <row r="16" spans="1:11" ht="18" customHeight="1" x14ac:dyDescent="0.2">
      <c r="A16" s="10">
        <v>9</v>
      </c>
      <c r="B16" s="14" t="s">
        <v>32</v>
      </c>
      <c r="C16" s="15" t="s">
        <v>33</v>
      </c>
      <c r="D16" s="14"/>
      <c r="E16" s="16" t="s">
        <v>36</v>
      </c>
      <c r="F16" s="14"/>
      <c r="G16" s="14" t="s">
        <v>10</v>
      </c>
      <c r="H16" s="17">
        <v>60</v>
      </c>
      <c r="I16" s="18">
        <v>850</v>
      </c>
      <c r="J16" s="19">
        <f t="shared" si="0"/>
        <v>51000</v>
      </c>
      <c r="K16" s="19">
        <f t="shared" si="1"/>
        <v>61200</v>
      </c>
    </row>
    <row r="17" spans="1:11" ht="18" customHeight="1" x14ac:dyDescent="0.2">
      <c r="A17" s="10">
        <v>10</v>
      </c>
      <c r="B17" s="14" t="s">
        <v>34</v>
      </c>
      <c r="C17" s="15" t="s">
        <v>35</v>
      </c>
      <c r="D17" s="14"/>
      <c r="E17" s="16" t="s">
        <v>36</v>
      </c>
      <c r="F17" s="14"/>
      <c r="G17" s="14" t="s">
        <v>10</v>
      </c>
      <c r="H17" s="17">
        <v>60</v>
      </c>
      <c r="I17" s="18">
        <v>107</v>
      </c>
      <c r="J17" s="19">
        <f t="shared" si="0"/>
        <v>6420</v>
      </c>
      <c r="K17" s="19">
        <f t="shared" si="1"/>
        <v>7704</v>
      </c>
    </row>
    <row r="18" spans="1:11" ht="18" customHeight="1" x14ac:dyDescent="0.2">
      <c r="A18" s="10">
        <v>11</v>
      </c>
      <c r="B18" s="14" t="s">
        <v>37</v>
      </c>
      <c r="C18" s="15" t="s">
        <v>39</v>
      </c>
      <c r="D18" s="14"/>
      <c r="E18" s="16" t="s">
        <v>38</v>
      </c>
      <c r="F18" s="14"/>
      <c r="G18" s="14" t="s">
        <v>10</v>
      </c>
      <c r="H18" s="17">
        <v>300</v>
      </c>
      <c r="I18" s="18">
        <v>365</v>
      </c>
      <c r="J18" s="19">
        <f t="shared" si="0"/>
        <v>109500</v>
      </c>
      <c r="K18" s="19">
        <f t="shared" si="1"/>
        <v>131400</v>
      </c>
    </row>
    <row r="19" spans="1:11" ht="24" customHeight="1" x14ac:dyDescent="0.2">
      <c r="A19" s="10">
        <v>12</v>
      </c>
      <c r="B19" s="14" t="s">
        <v>42</v>
      </c>
      <c r="C19" s="15" t="s">
        <v>40</v>
      </c>
      <c r="D19" s="14"/>
      <c r="E19" s="16"/>
      <c r="F19" s="14" t="s">
        <v>41</v>
      </c>
      <c r="G19" s="14" t="s">
        <v>10</v>
      </c>
      <c r="H19" s="17">
        <v>160</v>
      </c>
      <c r="I19" s="18">
        <v>135</v>
      </c>
      <c r="J19" s="19">
        <f t="shared" si="0"/>
        <v>21600</v>
      </c>
      <c r="K19" s="19">
        <f t="shared" si="1"/>
        <v>25920</v>
      </c>
    </row>
    <row r="20" spans="1:11" ht="18" customHeight="1" x14ac:dyDescent="0.2">
      <c r="A20" s="10">
        <v>13</v>
      </c>
      <c r="B20" s="14">
        <v>9931872887</v>
      </c>
      <c r="C20" s="15" t="s">
        <v>44</v>
      </c>
      <c r="D20" s="14"/>
      <c r="E20" s="16"/>
      <c r="F20" s="14" t="s">
        <v>45</v>
      </c>
      <c r="G20" s="14" t="s">
        <v>10</v>
      </c>
      <c r="H20" s="17">
        <v>160</v>
      </c>
      <c r="I20" s="18">
        <v>405</v>
      </c>
      <c r="J20" s="19">
        <f t="shared" si="0"/>
        <v>64800</v>
      </c>
      <c r="K20" s="19">
        <f t="shared" si="1"/>
        <v>77760</v>
      </c>
    </row>
    <row r="21" spans="1:11" ht="28.5" customHeight="1" x14ac:dyDescent="0.2">
      <c r="A21" s="10">
        <v>14</v>
      </c>
      <c r="B21" s="14">
        <v>9904951102</v>
      </c>
      <c r="C21" s="15" t="s">
        <v>48</v>
      </c>
      <c r="D21" s="14"/>
      <c r="E21" s="16" t="s">
        <v>43</v>
      </c>
      <c r="F21" s="14"/>
      <c r="G21" s="14" t="s">
        <v>10</v>
      </c>
      <c r="H21" s="17">
        <v>15</v>
      </c>
      <c r="I21" s="18">
        <v>3400</v>
      </c>
      <c r="J21" s="19">
        <f t="shared" si="0"/>
        <v>51000</v>
      </c>
      <c r="K21" s="19">
        <f t="shared" si="1"/>
        <v>61200</v>
      </c>
    </row>
    <row r="22" spans="1:11" ht="18" customHeight="1" x14ac:dyDescent="0.2">
      <c r="A22" s="10">
        <v>15</v>
      </c>
      <c r="B22" s="14">
        <v>9931872818</v>
      </c>
      <c r="C22" s="15" t="s">
        <v>46</v>
      </c>
      <c r="D22" s="14"/>
      <c r="E22" s="16" t="s">
        <v>47</v>
      </c>
      <c r="F22" s="14"/>
      <c r="G22" s="14" t="s">
        <v>10</v>
      </c>
      <c r="H22" s="17">
        <v>50</v>
      </c>
      <c r="I22" s="18">
        <v>11720.5</v>
      </c>
      <c r="J22" s="19">
        <f t="shared" si="0"/>
        <v>586025</v>
      </c>
      <c r="K22" s="19">
        <f t="shared" si="1"/>
        <v>703230</v>
      </c>
    </row>
    <row r="23" spans="1:11" ht="18" customHeight="1" x14ac:dyDescent="0.2">
      <c r="A23" s="10">
        <v>16</v>
      </c>
      <c r="B23" s="14">
        <v>9915005601</v>
      </c>
      <c r="C23" s="15" t="s">
        <v>49</v>
      </c>
      <c r="D23" s="14"/>
      <c r="E23" s="16" t="s">
        <v>50</v>
      </c>
      <c r="F23" s="14"/>
      <c r="G23" s="14" t="s">
        <v>10</v>
      </c>
      <c r="H23" s="17">
        <v>8</v>
      </c>
      <c r="I23" s="18">
        <v>956</v>
      </c>
      <c r="J23" s="19">
        <f t="shared" si="0"/>
        <v>7648</v>
      </c>
      <c r="K23" s="19">
        <f t="shared" si="1"/>
        <v>9177.6</v>
      </c>
    </row>
    <row r="24" spans="1:11" ht="18" customHeight="1" x14ac:dyDescent="0.2">
      <c r="A24" s="10">
        <v>17</v>
      </c>
      <c r="B24" s="14">
        <v>9931872815</v>
      </c>
      <c r="C24" s="15" t="s">
        <v>51</v>
      </c>
      <c r="D24" s="14"/>
      <c r="E24" s="16" t="s">
        <v>52</v>
      </c>
      <c r="F24" s="14"/>
      <c r="G24" s="14" t="s">
        <v>10</v>
      </c>
      <c r="H24" s="17">
        <v>46</v>
      </c>
      <c r="I24" s="18">
        <v>253.55</v>
      </c>
      <c r="J24" s="19">
        <f t="shared" si="0"/>
        <v>11663.300000000001</v>
      </c>
      <c r="K24" s="19">
        <f t="shared" si="1"/>
        <v>13995.960000000001</v>
      </c>
    </row>
    <row r="25" spans="1:11" ht="18" customHeight="1" x14ac:dyDescent="0.2">
      <c r="A25" s="10">
        <v>18</v>
      </c>
      <c r="B25" s="14">
        <v>9931872816</v>
      </c>
      <c r="C25" s="15" t="s">
        <v>53</v>
      </c>
      <c r="D25" s="14"/>
      <c r="E25" s="16" t="s">
        <v>54</v>
      </c>
      <c r="F25" s="14"/>
      <c r="G25" s="14" t="s">
        <v>10</v>
      </c>
      <c r="H25" s="17">
        <v>48</v>
      </c>
      <c r="I25" s="18">
        <v>828.85</v>
      </c>
      <c r="J25" s="19">
        <f t="shared" si="0"/>
        <v>39784.800000000003</v>
      </c>
      <c r="K25" s="19">
        <f t="shared" si="1"/>
        <v>47741.760000000002</v>
      </c>
    </row>
    <row r="26" spans="1:11" ht="18" customHeight="1" x14ac:dyDescent="0.2">
      <c r="A26" s="10"/>
      <c r="B26" s="14"/>
      <c r="C26" s="20" t="s">
        <v>11</v>
      </c>
      <c r="D26" s="21"/>
      <c r="E26" s="22"/>
      <c r="F26" s="21"/>
      <c r="G26" s="21"/>
      <c r="H26" s="23"/>
      <c r="I26" s="24"/>
      <c r="J26" s="25">
        <f>SUM(J8:J25)</f>
        <v>2501971.0999999996</v>
      </c>
      <c r="K26" s="25">
        <f>SUM(K8:K25)</f>
        <v>3002365.32</v>
      </c>
    </row>
    <row r="27" spans="1:11" customFormat="1" ht="15" x14ac:dyDescent="0.25">
      <c r="A27" s="30" t="s">
        <v>58</v>
      </c>
      <c r="B27" s="30"/>
      <c r="C27" s="30"/>
      <c r="D27" s="30"/>
      <c r="E27" s="30"/>
      <c r="F27" s="30"/>
      <c r="G27" s="30"/>
      <c r="H27" s="30"/>
      <c r="I27" s="30"/>
    </row>
    <row r="28" spans="1:11" customFormat="1" ht="15" x14ac:dyDescent="0.25"/>
    <row r="29" spans="1:11" customFormat="1" ht="15.75" x14ac:dyDescent="0.25">
      <c r="A29" s="31" t="s">
        <v>59</v>
      </c>
      <c r="B29" s="32"/>
      <c r="C29" s="32"/>
      <c r="D29" s="32"/>
      <c r="E29" s="32"/>
      <c r="F29" s="32"/>
      <c r="G29" s="32"/>
      <c r="H29" s="32"/>
      <c r="I29" s="32"/>
    </row>
  </sheetData>
  <mergeCells count="16">
    <mergeCell ref="F5:G5"/>
    <mergeCell ref="I1:K1"/>
    <mergeCell ref="I5:K5"/>
    <mergeCell ref="A6:A7"/>
    <mergeCell ref="C6:C7"/>
    <mergeCell ref="D6:D7"/>
    <mergeCell ref="E6:E7"/>
    <mergeCell ref="F6:F7"/>
    <mergeCell ref="G6:G7"/>
    <mergeCell ref="H6:H7"/>
    <mergeCell ref="G2:K2"/>
    <mergeCell ref="A27:I27"/>
    <mergeCell ref="A29:I29"/>
    <mergeCell ref="I6:I7"/>
    <mergeCell ref="J6:J7"/>
    <mergeCell ref="K6:K7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2023-04-10T13:36:16Z</dcterms:modified>
</cp:coreProperties>
</file>