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1" i="1" l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22" i="1" l="1"/>
  <c r="K22" i="1" s="1"/>
</calcChain>
</file>

<file path=xl/sharedStrings.xml><?xml version="1.0" encoding="utf-8"?>
<sst xmlns="http://schemas.openxmlformats.org/spreadsheetml/2006/main" count="99" uniqueCount="64">
  <si>
    <t>Наименование</t>
  </si>
  <si>
    <t>ГОСТ, ТУ</t>
  </si>
  <si>
    <t>Марка</t>
  </si>
  <si>
    <t>Размер</t>
  </si>
  <si>
    <t>изм.</t>
  </si>
  <si>
    <t>кг</t>
  </si>
  <si>
    <t>Пластина техническая листовая</t>
  </si>
  <si>
    <t>2Н-11-ТМКЩ-С</t>
  </si>
  <si>
    <t>2х4мм,ширина 1000мм, длина кратная 2м(2,4,6,8)</t>
  </si>
  <si>
    <t>ГОСТ 7338-90</t>
  </si>
  <si>
    <t>2Н-I-ТМКЩ-C</t>
  </si>
  <si>
    <t>Толщина-4мм,Ширина 1000мм-1200мм,длина  кратная 2м</t>
  </si>
  <si>
    <t>Рукав</t>
  </si>
  <si>
    <t>ГОСТ 18698-79</t>
  </si>
  <si>
    <t>П(VII)-6,3-18х29</t>
  </si>
  <si>
    <t>м</t>
  </si>
  <si>
    <t>2Н-I-ТМКЩ-С</t>
  </si>
  <si>
    <t>Толщина-2мм,Ширина 1000мм-1200мм,длин кратная 4м(4,8)</t>
  </si>
  <si>
    <t>Толщина-3мм, Ширина 1000мм-1200мм,длин кратная 2м(2,4,6,8)</t>
  </si>
  <si>
    <t xml:space="preserve">Рукав резиновый напорный с текстильным каркасом </t>
  </si>
  <si>
    <t>В(II)</t>
  </si>
  <si>
    <t>100х115-0,63МПА</t>
  </si>
  <si>
    <t>ГОСТ 10362-76</t>
  </si>
  <si>
    <t>20х29,5-4,0</t>
  </si>
  <si>
    <t>пог.м.</t>
  </si>
  <si>
    <t>42х55-1,47</t>
  </si>
  <si>
    <t xml:space="preserve">Рукав </t>
  </si>
  <si>
    <t>50х61,5-1,6</t>
  </si>
  <si>
    <t>ГОСТ 9356-75</t>
  </si>
  <si>
    <t>Кислородный</t>
  </si>
  <si>
    <t>III-9х18-2,0</t>
  </si>
  <si>
    <t>ВГ(III)</t>
  </si>
  <si>
    <t>2Н-II-ТМКЩ-С</t>
  </si>
  <si>
    <t>25х35-1,6</t>
  </si>
  <si>
    <t>18698-79</t>
  </si>
  <si>
    <t>Г(IV)-10-16х28</t>
  </si>
  <si>
    <t>Пог.м</t>
  </si>
  <si>
    <t xml:space="preserve">Пластина </t>
  </si>
  <si>
    <t>14 мм</t>
  </si>
  <si>
    <t>4 мм</t>
  </si>
  <si>
    <t>Цена без НДС</t>
  </si>
  <si>
    <t>Приложение№5</t>
  </si>
  <si>
    <t>Стоимость руб.без НДС</t>
  </si>
  <si>
    <t>Стоимость,руб.с НДС</t>
  </si>
  <si>
    <t>Количество</t>
  </si>
  <si>
    <t>ИТОГО:</t>
  </si>
  <si>
    <t>32х43              0,63-</t>
  </si>
  <si>
    <t>2Н-1-ТМКЩ-Т2</t>
  </si>
  <si>
    <t>ЭРЦ00006284</t>
  </si>
  <si>
    <t>ЭРЦ00006292</t>
  </si>
  <si>
    <t>ЭРЦ00003219</t>
  </si>
  <si>
    <t>ЭРЦ00003375</t>
  </si>
  <si>
    <t>ЭРЦ00003210</t>
  </si>
  <si>
    <t>ЭРЦ00003361</t>
  </si>
  <si>
    <t>ЭРЦ00006291</t>
  </si>
  <si>
    <t>ЭРЦ00003432</t>
  </si>
  <si>
    <t>ширина 1000мм, длина кратная 2м(2,4,6,8) 2х3мм</t>
  </si>
  <si>
    <t>ЭРЦ00006286</t>
  </si>
  <si>
    <t>ЭРЦ00003477</t>
  </si>
  <si>
    <t>ЭРЦ00006312</t>
  </si>
  <si>
    <t>Заместитель директора по коммерческой работе                                                                                                                      Д.В.Давлюд</t>
  </si>
  <si>
    <t>Код</t>
  </si>
  <si>
    <t>№</t>
  </si>
  <si>
    <t xml:space="preserve">                            к запросу котировок цен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</si>
</sst>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7"/>
  <sheetViews>
    <sheetView tabSelected="1" workbookViewId="0">
      <selection activeCell="O5" sqref="O5"/>
    </sheetView>
  </sheetViews>
  <sheetFormatPr defaultRowHeight="15" x14ac:dyDescent="0.25"/>
  <cols>
    <col min="1" max="1" width="6.140625" customWidth="1"/>
    <col min="2" max="2" width="18.28515625" customWidth="1"/>
    <col min="3" max="3" width="22.42578125" customWidth="1"/>
    <col min="4" max="4" width="15.5703125" customWidth="1"/>
    <col min="5" max="5" width="11" customWidth="1"/>
    <col min="6" max="6" width="14.85546875" customWidth="1"/>
    <col min="7" max="7" width="9.140625" style="1"/>
    <col min="8" max="8" width="17" customWidth="1"/>
    <col min="9" max="9" width="15" customWidth="1"/>
    <col min="10" max="10" width="14.140625" customWidth="1"/>
    <col min="11" max="11" width="13.5703125" customWidth="1"/>
  </cols>
  <sheetData>
    <row r="2" spans="1:11" x14ac:dyDescent="0.25">
      <c r="H2" s="18" t="s">
        <v>41</v>
      </c>
      <c r="I2" s="18"/>
      <c r="J2" s="18"/>
    </row>
    <row r="3" spans="1:11" x14ac:dyDescent="0.25">
      <c r="G3"/>
      <c r="H3" s="19" t="s">
        <v>63</v>
      </c>
      <c r="I3" s="19"/>
      <c r="J3" s="19"/>
      <c r="K3" s="19"/>
    </row>
    <row r="4" spans="1:11" x14ac:dyDescent="0.25">
      <c r="G4"/>
      <c r="H4" s="2"/>
      <c r="I4" s="2"/>
    </row>
    <row r="5" spans="1:11" ht="44.25" customHeight="1" x14ac:dyDescent="0.25">
      <c r="A5" s="16" t="s">
        <v>62</v>
      </c>
      <c r="B5" s="16" t="s">
        <v>61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44</v>
      </c>
      <c r="I5" s="5" t="s">
        <v>40</v>
      </c>
      <c r="J5" s="6" t="s">
        <v>42</v>
      </c>
      <c r="K5" s="6" t="s">
        <v>43</v>
      </c>
    </row>
    <row r="6" spans="1:11" s="3" customFormat="1" ht="78.75" x14ac:dyDescent="0.25">
      <c r="A6" s="12">
        <v>1</v>
      </c>
      <c r="B6" s="12">
        <v>9925434001</v>
      </c>
      <c r="C6" s="7" t="s">
        <v>6</v>
      </c>
      <c r="D6" s="7"/>
      <c r="E6" s="7" t="s">
        <v>7</v>
      </c>
      <c r="F6" s="7" t="s">
        <v>8</v>
      </c>
      <c r="G6" s="7" t="s">
        <v>5</v>
      </c>
      <c r="H6" s="8">
        <v>800</v>
      </c>
      <c r="I6" s="9">
        <v>213.44</v>
      </c>
      <c r="J6" s="17">
        <f t="shared" ref="J6:J21" si="0">H6*I6</f>
        <v>170752</v>
      </c>
      <c r="K6" s="17">
        <f t="shared" ref="K6:K22" si="1">J6*1.2</f>
        <v>204902.39999999999</v>
      </c>
    </row>
    <row r="7" spans="1:11" s="3" customFormat="1" ht="78.75" x14ac:dyDescent="0.25">
      <c r="A7" s="12">
        <v>2</v>
      </c>
      <c r="B7" s="12" t="s">
        <v>48</v>
      </c>
      <c r="C7" s="7" t="s">
        <v>6</v>
      </c>
      <c r="D7" s="7" t="s">
        <v>9</v>
      </c>
      <c r="E7" s="7" t="s">
        <v>10</v>
      </c>
      <c r="F7" s="7" t="s">
        <v>11</v>
      </c>
      <c r="G7" s="7" t="s">
        <v>5</v>
      </c>
      <c r="H7" s="8">
        <v>2000</v>
      </c>
      <c r="I7" s="9">
        <v>82.38</v>
      </c>
      <c r="J7" s="17">
        <f t="shared" si="0"/>
        <v>164760</v>
      </c>
      <c r="K7" s="17">
        <f t="shared" si="1"/>
        <v>197712</v>
      </c>
    </row>
    <row r="8" spans="1:11" s="3" customFormat="1" ht="31.5" x14ac:dyDescent="0.25">
      <c r="A8" s="12">
        <v>3</v>
      </c>
      <c r="B8" s="12" t="s">
        <v>57</v>
      </c>
      <c r="C8" s="7" t="s">
        <v>12</v>
      </c>
      <c r="D8" s="7" t="s">
        <v>13</v>
      </c>
      <c r="E8" s="7" t="s">
        <v>14</v>
      </c>
      <c r="F8" s="7">
        <v>18</v>
      </c>
      <c r="G8" s="7" t="s">
        <v>15</v>
      </c>
      <c r="H8" s="8">
        <v>2000</v>
      </c>
      <c r="I8" s="9">
        <v>168.42</v>
      </c>
      <c r="J8" s="17">
        <f t="shared" si="0"/>
        <v>336840</v>
      </c>
      <c r="K8" s="17">
        <f t="shared" si="1"/>
        <v>404208</v>
      </c>
    </row>
    <row r="9" spans="1:11" s="3" customFormat="1" ht="94.5" x14ac:dyDescent="0.25">
      <c r="A9" s="12">
        <v>4</v>
      </c>
      <c r="B9" s="12" t="s">
        <v>49</v>
      </c>
      <c r="C9" s="7" t="s">
        <v>6</v>
      </c>
      <c r="D9" s="7" t="s">
        <v>9</v>
      </c>
      <c r="E9" s="7" t="s">
        <v>16</v>
      </c>
      <c r="F9" s="7" t="s">
        <v>17</v>
      </c>
      <c r="G9" s="7" t="s">
        <v>5</v>
      </c>
      <c r="H9" s="8">
        <v>1000</v>
      </c>
      <c r="I9" s="9">
        <v>131.11000000000001</v>
      </c>
      <c r="J9" s="17">
        <f t="shared" si="0"/>
        <v>131110</v>
      </c>
      <c r="K9" s="17">
        <f t="shared" si="1"/>
        <v>157332</v>
      </c>
    </row>
    <row r="10" spans="1:11" s="3" customFormat="1" ht="94.5" x14ac:dyDescent="0.25">
      <c r="A10" s="12">
        <v>5</v>
      </c>
      <c r="B10" s="12" t="s">
        <v>50</v>
      </c>
      <c r="C10" s="7" t="s">
        <v>6</v>
      </c>
      <c r="D10" s="7" t="s">
        <v>9</v>
      </c>
      <c r="E10" s="7" t="s">
        <v>10</v>
      </c>
      <c r="F10" s="7" t="s">
        <v>18</v>
      </c>
      <c r="G10" s="7" t="s">
        <v>5</v>
      </c>
      <c r="H10" s="8">
        <v>1000</v>
      </c>
      <c r="I10" s="9">
        <v>82.38</v>
      </c>
      <c r="J10" s="17">
        <f t="shared" si="0"/>
        <v>82380</v>
      </c>
      <c r="K10" s="17">
        <f t="shared" si="1"/>
        <v>98856</v>
      </c>
    </row>
    <row r="11" spans="1:11" s="3" customFormat="1" ht="63" x14ac:dyDescent="0.25">
      <c r="A11" s="12">
        <v>6</v>
      </c>
      <c r="B11" s="12" t="s">
        <v>58</v>
      </c>
      <c r="C11" s="7" t="s">
        <v>19</v>
      </c>
      <c r="D11" s="7" t="s">
        <v>13</v>
      </c>
      <c r="E11" s="7" t="s">
        <v>20</v>
      </c>
      <c r="F11" s="7" t="s">
        <v>21</v>
      </c>
      <c r="G11" s="7" t="s">
        <v>15</v>
      </c>
      <c r="H11" s="8">
        <v>300</v>
      </c>
      <c r="I11" s="9">
        <v>1283.0999999999999</v>
      </c>
      <c r="J11" s="17">
        <f t="shared" si="0"/>
        <v>384930</v>
      </c>
      <c r="K11" s="17">
        <f t="shared" si="1"/>
        <v>461916</v>
      </c>
    </row>
    <row r="12" spans="1:11" s="3" customFormat="1" ht="31.5" x14ac:dyDescent="0.25">
      <c r="A12" s="12">
        <v>7</v>
      </c>
      <c r="B12" s="12"/>
      <c r="C12" s="7" t="s">
        <v>12</v>
      </c>
      <c r="D12" s="7" t="s">
        <v>22</v>
      </c>
      <c r="E12" s="7"/>
      <c r="F12" s="7" t="s">
        <v>23</v>
      </c>
      <c r="G12" s="7" t="s">
        <v>24</v>
      </c>
      <c r="H12" s="8">
        <v>300</v>
      </c>
      <c r="I12" s="9">
        <v>129.30000000000001</v>
      </c>
      <c r="J12" s="17">
        <f t="shared" si="0"/>
        <v>38790</v>
      </c>
      <c r="K12" s="17">
        <f t="shared" si="1"/>
        <v>46548</v>
      </c>
    </row>
    <row r="13" spans="1:11" s="3" customFormat="1" ht="31.5" x14ac:dyDescent="0.25">
      <c r="A13" s="12">
        <v>8</v>
      </c>
      <c r="B13" s="12">
        <v>1001252031</v>
      </c>
      <c r="C13" s="7" t="s">
        <v>12</v>
      </c>
      <c r="D13" s="7" t="s">
        <v>22</v>
      </c>
      <c r="E13" s="7"/>
      <c r="F13" s="7" t="s">
        <v>25</v>
      </c>
      <c r="G13" s="7" t="s">
        <v>24</v>
      </c>
      <c r="H13" s="8">
        <v>200</v>
      </c>
      <c r="I13" s="9">
        <v>341.11</v>
      </c>
      <c r="J13" s="17">
        <f t="shared" si="0"/>
        <v>68222</v>
      </c>
      <c r="K13" s="17">
        <f t="shared" si="1"/>
        <v>81866.399999999994</v>
      </c>
    </row>
    <row r="14" spans="1:11" s="3" customFormat="1" ht="31.5" x14ac:dyDescent="0.25">
      <c r="A14" s="12">
        <v>9</v>
      </c>
      <c r="B14" s="12" t="s">
        <v>54</v>
      </c>
      <c r="C14" s="7" t="s">
        <v>26</v>
      </c>
      <c r="D14" s="7" t="s">
        <v>22</v>
      </c>
      <c r="E14" s="7"/>
      <c r="F14" s="7" t="s">
        <v>27</v>
      </c>
      <c r="G14" s="7" t="s">
        <v>24</v>
      </c>
      <c r="H14" s="8">
        <v>300</v>
      </c>
      <c r="I14" s="9">
        <v>330.78</v>
      </c>
      <c r="J14" s="17">
        <f t="shared" si="0"/>
        <v>99233.999999999985</v>
      </c>
      <c r="K14" s="17">
        <f t="shared" si="1"/>
        <v>119080.79999999997</v>
      </c>
    </row>
    <row r="15" spans="1:11" s="3" customFormat="1" ht="31.5" x14ac:dyDescent="0.25">
      <c r="A15" s="12">
        <v>10</v>
      </c>
      <c r="B15" s="12"/>
      <c r="C15" s="7" t="s">
        <v>12</v>
      </c>
      <c r="D15" s="7" t="s">
        <v>28</v>
      </c>
      <c r="E15" s="7" t="s">
        <v>29</v>
      </c>
      <c r="F15" s="7" t="s">
        <v>30</v>
      </c>
      <c r="G15" s="7" t="s">
        <v>24</v>
      </c>
      <c r="H15" s="8">
        <v>400</v>
      </c>
      <c r="I15" s="9">
        <v>30</v>
      </c>
      <c r="J15" s="17">
        <f t="shared" si="0"/>
        <v>12000</v>
      </c>
      <c r="K15" s="17">
        <f t="shared" si="1"/>
        <v>14400</v>
      </c>
    </row>
    <row r="16" spans="1:11" s="3" customFormat="1" ht="31.5" x14ac:dyDescent="0.25">
      <c r="A16" s="12">
        <v>11</v>
      </c>
      <c r="B16" s="13" t="s">
        <v>55</v>
      </c>
      <c r="C16" s="7" t="s">
        <v>12</v>
      </c>
      <c r="D16" s="7" t="s">
        <v>13</v>
      </c>
      <c r="E16" s="7" t="s">
        <v>31</v>
      </c>
      <c r="F16" s="7" t="s">
        <v>46</v>
      </c>
      <c r="G16" s="7" t="s">
        <v>24</v>
      </c>
      <c r="H16" s="8">
        <v>300</v>
      </c>
      <c r="I16" s="9">
        <v>247.74</v>
      </c>
      <c r="J16" s="17">
        <f t="shared" si="0"/>
        <v>74322</v>
      </c>
      <c r="K16" s="17">
        <f t="shared" si="1"/>
        <v>89186.4</v>
      </c>
    </row>
    <row r="17" spans="1:11" s="3" customFormat="1" ht="94.5" x14ac:dyDescent="0.25">
      <c r="A17" s="12">
        <v>12</v>
      </c>
      <c r="B17" s="13">
        <v>9925431000</v>
      </c>
      <c r="C17" s="7" t="s">
        <v>6</v>
      </c>
      <c r="D17" s="7" t="s">
        <v>9</v>
      </c>
      <c r="E17" s="7" t="s">
        <v>32</v>
      </c>
      <c r="F17" s="7" t="s">
        <v>56</v>
      </c>
      <c r="G17" s="7" t="s">
        <v>5</v>
      </c>
      <c r="H17" s="8">
        <v>400</v>
      </c>
      <c r="I17" s="10">
        <v>185.83</v>
      </c>
      <c r="J17" s="17">
        <f t="shared" si="0"/>
        <v>74332</v>
      </c>
      <c r="K17" s="17">
        <f t="shared" si="1"/>
        <v>89198.399999999994</v>
      </c>
    </row>
    <row r="18" spans="1:11" s="3" customFormat="1" ht="48.75" customHeight="1" x14ac:dyDescent="0.25">
      <c r="A18" s="12">
        <v>13</v>
      </c>
      <c r="B18" s="12" t="s">
        <v>53</v>
      </c>
      <c r="C18" s="7" t="s">
        <v>26</v>
      </c>
      <c r="D18" s="7" t="s">
        <v>22</v>
      </c>
      <c r="E18" s="7"/>
      <c r="F18" s="7" t="s">
        <v>33</v>
      </c>
      <c r="G18" s="7" t="s">
        <v>24</v>
      </c>
      <c r="H18" s="7">
        <v>900</v>
      </c>
      <c r="I18" s="9">
        <v>166.21</v>
      </c>
      <c r="J18" s="17">
        <f t="shared" si="0"/>
        <v>149589</v>
      </c>
      <c r="K18" s="17">
        <f t="shared" si="1"/>
        <v>179506.8</v>
      </c>
    </row>
    <row r="19" spans="1:11" s="3" customFormat="1" ht="31.5" x14ac:dyDescent="0.25">
      <c r="A19" s="12">
        <v>14</v>
      </c>
      <c r="B19" s="12" t="s">
        <v>59</v>
      </c>
      <c r="C19" s="7" t="s">
        <v>12</v>
      </c>
      <c r="D19" s="7" t="s">
        <v>34</v>
      </c>
      <c r="E19" s="7"/>
      <c r="F19" s="7" t="s">
        <v>35</v>
      </c>
      <c r="G19" s="7" t="s">
        <v>36</v>
      </c>
      <c r="H19" s="7">
        <v>200</v>
      </c>
      <c r="I19" s="9">
        <v>155.87</v>
      </c>
      <c r="J19" s="17">
        <f t="shared" si="0"/>
        <v>31174</v>
      </c>
      <c r="K19" s="17">
        <f t="shared" si="1"/>
        <v>37408.799999999996</v>
      </c>
    </row>
    <row r="20" spans="1:11" s="3" customFormat="1" ht="47.25" x14ac:dyDescent="0.25">
      <c r="A20" s="12">
        <v>15</v>
      </c>
      <c r="B20" s="12" t="s">
        <v>51</v>
      </c>
      <c r="C20" s="7" t="s">
        <v>37</v>
      </c>
      <c r="D20" s="7" t="s">
        <v>9</v>
      </c>
      <c r="E20" s="7" t="s">
        <v>47</v>
      </c>
      <c r="F20" s="7" t="s">
        <v>38</v>
      </c>
      <c r="G20" s="7" t="s">
        <v>5</v>
      </c>
      <c r="H20" s="7">
        <v>700</v>
      </c>
      <c r="I20" s="9">
        <v>252.6</v>
      </c>
      <c r="J20" s="17">
        <f t="shared" si="0"/>
        <v>176820</v>
      </c>
      <c r="K20" s="17">
        <f t="shared" si="1"/>
        <v>212184</v>
      </c>
    </row>
    <row r="21" spans="1:11" s="3" customFormat="1" ht="47.25" x14ac:dyDescent="0.25">
      <c r="A21" s="12">
        <v>16</v>
      </c>
      <c r="B21" s="12" t="s">
        <v>52</v>
      </c>
      <c r="C21" s="7" t="s">
        <v>37</v>
      </c>
      <c r="D21" s="7" t="s">
        <v>9</v>
      </c>
      <c r="E21" s="7" t="s">
        <v>47</v>
      </c>
      <c r="F21" s="7" t="s">
        <v>39</v>
      </c>
      <c r="G21" s="7" t="s">
        <v>5</v>
      </c>
      <c r="H21" s="7">
        <v>500</v>
      </c>
      <c r="I21" s="9">
        <v>234.36</v>
      </c>
      <c r="J21" s="17">
        <f t="shared" si="0"/>
        <v>117180</v>
      </c>
      <c r="K21" s="17">
        <f t="shared" si="1"/>
        <v>140616</v>
      </c>
    </row>
    <row r="22" spans="1:11" ht="15.75" x14ac:dyDescent="0.25">
      <c r="A22" s="11"/>
      <c r="B22" s="11"/>
      <c r="C22" s="11" t="s">
        <v>45</v>
      </c>
      <c r="D22" s="11"/>
      <c r="E22" s="11"/>
      <c r="F22" s="11"/>
      <c r="G22" s="11"/>
      <c r="H22" s="11"/>
      <c r="I22" s="11"/>
      <c r="J22" s="14">
        <f>SUM(J6:J21)</f>
        <v>2112435</v>
      </c>
      <c r="K22" s="14">
        <f t="shared" si="1"/>
        <v>2534922</v>
      </c>
    </row>
    <row r="23" spans="1:11" ht="15.75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7.75" customHeight="1" x14ac:dyDescent="0.3">
      <c r="A24" s="4" t="s">
        <v>60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G25"/>
    </row>
    <row r="26" spans="1:11" x14ac:dyDescent="0.25">
      <c r="G26"/>
    </row>
    <row r="27" spans="1:11" x14ac:dyDescent="0.25">
      <c r="G27"/>
    </row>
    <row r="28" spans="1:11" x14ac:dyDescent="0.25">
      <c r="G28"/>
    </row>
    <row r="29" spans="1:11" x14ac:dyDescent="0.25">
      <c r="G29"/>
    </row>
    <row r="30" spans="1:11" x14ac:dyDescent="0.25">
      <c r="G30"/>
    </row>
    <row r="31" spans="1:11" x14ac:dyDescent="0.25">
      <c r="G31"/>
    </row>
    <row r="32" spans="1:11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  <row r="112" spans="7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  <row r="122" spans="7:7" x14ac:dyDescent="0.25">
      <c r="G122"/>
    </row>
    <row r="123" spans="7:7" x14ac:dyDescent="0.25">
      <c r="G123"/>
    </row>
    <row r="124" spans="7:7" x14ac:dyDescent="0.25">
      <c r="G124"/>
    </row>
    <row r="125" spans="7:7" x14ac:dyDescent="0.25">
      <c r="G125"/>
    </row>
    <row r="126" spans="7:7" x14ac:dyDescent="0.25">
      <c r="G126"/>
    </row>
    <row r="127" spans="7:7" x14ac:dyDescent="0.25">
      <c r="G127"/>
    </row>
    <row r="128" spans="7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  <row r="134" spans="7:7" x14ac:dyDescent="0.25">
      <c r="G134"/>
    </row>
    <row r="135" spans="7:7" x14ac:dyDescent="0.25">
      <c r="G135"/>
    </row>
    <row r="136" spans="7:7" x14ac:dyDescent="0.25">
      <c r="G136"/>
    </row>
    <row r="137" spans="7:7" x14ac:dyDescent="0.25">
      <c r="G137"/>
    </row>
    <row r="138" spans="7:7" x14ac:dyDescent="0.25">
      <c r="G138"/>
    </row>
    <row r="139" spans="7:7" x14ac:dyDescent="0.25">
      <c r="G139"/>
    </row>
    <row r="140" spans="7:7" x14ac:dyDescent="0.25">
      <c r="G140"/>
    </row>
    <row r="141" spans="7:7" x14ac:dyDescent="0.25">
      <c r="G141"/>
    </row>
    <row r="142" spans="7:7" x14ac:dyDescent="0.25">
      <c r="G142"/>
    </row>
    <row r="143" spans="7:7" x14ac:dyDescent="0.25">
      <c r="G143"/>
    </row>
    <row r="144" spans="7:7" x14ac:dyDescent="0.25">
      <c r="G144"/>
    </row>
    <row r="145" spans="7:7" x14ac:dyDescent="0.25">
      <c r="G145"/>
    </row>
    <row r="146" spans="7:7" x14ac:dyDescent="0.25">
      <c r="G146"/>
    </row>
    <row r="147" spans="7:7" x14ac:dyDescent="0.25">
      <c r="G147"/>
    </row>
    <row r="148" spans="7:7" x14ac:dyDescent="0.25">
      <c r="G148"/>
    </row>
    <row r="149" spans="7:7" x14ac:dyDescent="0.25">
      <c r="G149"/>
    </row>
    <row r="150" spans="7:7" x14ac:dyDescent="0.25">
      <c r="G150"/>
    </row>
    <row r="151" spans="7:7" x14ac:dyDescent="0.25">
      <c r="G151"/>
    </row>
    <row r="152" spans="7:7" x14ac:dyDescent="0.25">
      <c r="G152"/>
    </row>
    <row r="153" spans="7:7" x14ac:dyDescent="0.25">
      <c r="G153"/>
    </row>
    <row r="154" spans="7:7" x14ac:dyDescent="0.25">
      <c r="G154"/>
    </row>
    <row r="155" spans="7:7" x14ac:dyDescent="0.25">
      <c r="G155"/>
    </row>
    <row r="156" spans="7:7" x14ac:dyDescent="0.25">
      <c r="G156"/>
    </row>
    <row r="157" spans="7:7" x14ac:dyDescent="0.25">
      <c r="G157"/>
    </row>
  </sheetData>
  <mergeCells count="3">
    <mergeCell ref="A24:K24"/>
    <mergeCell ref="H2:J2"/>
    <mergeCell ref="H3:K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2023-02-13T13:21:05Z</dcterms:modified>
</cp:coreProperties>
</file>