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2" i="1"/>
  <c r="J12" i="1" s="1"/>
  <c r="K12" i="1" l="1"/>
  <c r="K8" i="1"/>
  <c r="K7" i="1"/>
  <c r="I8" i="1"/>
  <c r="J8" i="1" s="1"/>
  <c r="I7" i="1"/>
  <c r="J7" i="1" s="1"/>
  <c r="J13" i="1" l="1"/>
  <c r="I13" i="1"/>
</calcChain>
</file>

<file path=xl/sharedStrings.xml><?xml version="1.0" encoding="utf-8"?>
<sst xmlns="http://schemas.openxmlformats.org/spreadsheetml/2006/main" count="46" uniqueCount="31">
  <si>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</si>
  <si>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</si>
  <si>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</si>
  <si>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</si>
  <si>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</si>
  <si>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</si>
  <si>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</si>
  <si>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</si>
  <si>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</si>
  <si>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</si>
  <si>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</si>
  <si>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</si>
  <si>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кг.</t>
  </si>
  <si>
    <t>3х70</t>
  </si>
  <si>
    <t>4х100</t>
  </si>
  <si>
    <t>5Х150</t>
  </si>
  <si>
    <t>итого:</t>
  </si>
  <si>
    <t>Номенклатурный код ТВРЗ</t>
  </si>
  <si>
    <t>ЭРЦ00002867</t>
  </si>
  <si>
    <t>ЭРЦ00003712</t>
  </si>
  <si>
    <t>01271100993</t>
  </si>
  <si>
    <t>ЭРЦ00003342</t>
  </si>
  <si>
    <t>3,5х90</t>
  </si>
  <si>
    <t>ЭРЦ00003453</t>
  </si>
  <si>
    <t>2х40</t>
  </si>
  <si>
    <t xml:space="preserve">1001129035 </t>
  </si>
  <si>
    <t>2х20</t>
  </si>
  <si>
    <t xml:space="preserve">Заместитель директора по коммерческой работе                                                                                                                       Д.В. Давлюд                                                  </t>
  </si>
  <si>
    <t xml:space="preserve">                           Приложение №9 </t>
  </si>
  <si>
    <t xml:space="preserve">                                                  Лот №5</t>
  </si>
  <si>
    <t xml:space="preserve">                                      к запросу котировок цен№020/ТВРЗ/2023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</si>
</sst>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2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center"/>
    </xf>
    <xf numFmtId="0" fontId="0" fillId="0" borderId="1" xfId="0" applyBorder="1"/>
    <xf numFmtId="4" fontId="6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0" borderId="0" xfId="0" applyNumberFormat="1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="91" zoomScaleNormal="100" zoomScaleSheetLayoutView="91" workbookViewId="0">
      <selection activeCell="H2" sqref="H2"/>
    </sheetView>
  </sheetViews>
  <sheetFormatPr defaultRowHeight="15" x14ac:dyDescent="0.25"/>
  <cols>
    <col min="1" max="1" width="4.140625" customWidth="1"/>
    <col min="2" max="2" width="31.28515625" customWidth="1"/>
    <col min="3" max="3" width="19.28515625" customWidth="1"/>
    <col min="4" max="4" width="18" customWidth="1"/>
    <col min="5" max="5" width="10.140625" customWidth="1"/>
    <col min="6" max="6" width="9.28515625" customWidth="1"/>
    <col min="7" max="7" width="13.85546875" customWidth="1"/>
    <col min="8" max="8" width="12.85546875" customWidth="1"/>
    <col min="9" max="9" width="16.7109375" customWidth="1"/>
    <col min="10" max="10" width="18" customWidth="1"/>
    <col min="11" max="11" width="0" hidden="1" customWidth="1"/>
  </cols>
  <sheetData>
    <row r="1" spans="1:13" ht="15.75" x14ac:dyDescent="0.25">
      <c r="A1" s="1"/>
      <c r="B1" s="1"/>
      <c r="C1" s="1"/>
      <c r="D1" s="1"/>
      <c r="E1" s="1"/>
      <c r="F1" s="1"/>
      <c r="G1" s="1" t="s">
        <v>0</v>
      </c>
      <c r="H1" s="1" t="s">
        <v>28</v>
      </c>
      <c r="I1" s="1"/>
      <c r="J1" s="1"/>
    </row>
    <row r="2" spans="1:13" ht="15.75" x14ac:dyDescent="0.25">
      <c r="A2" s="1"/>
      <c r="B2" s="1"/>
      <c r="C2" s="1"/>
      <c r="D2" s="1"/>
      <c r="E2" s="1"/>
      <c r="F2" s="1"/>
      <c r="G2" s="1"/>
      <c r="H2" s="1" t="s">
        <v>30</v>
      </c>
      <c r="I2" s="1"/>
      <c r="J2" s="1"/>
    </row>
    <row r="3" spans="1:13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3" ht="15.75" x14ac:dyDescent="0.25">
      <c r="A4" s="21" t="s">
        <v>29</v>
      </c>
      <c r="B4" s="22"/>
      <c r="C4" s="22"/>
      <c r="D4" s="22"/>
      <c r="E4" s="22"/>
      <c r="F4" s="22"/>
      <c r="G4" s="22"/>
      <c r="H4" s="22"/>
      <c r="I4" s="1"/>
      <c r="J4" s="1"/>
    </row>
    <row r="5" spans="1:13" ht="15.75" x14ac:dyDescent="0.25">
      <c r="A5" s="3"/>
      <c r="B5" s="3"/>
      <c r="C5" s="9"/>
      <c r="D5" s="3"/>
      <c r="E5" s="3"/>
      <c r="F5" s="3"/>
      <c r="G5" s="3"/>
      <c r="H5" s="4"/>
      <c r="I5" s="1"/>
      <c r="J5" s="1"/>
    </row>
    <row r="6" spans="1:13" ht="57" x14ac:dyDescent="0.25">
      <c r="A6" s="5" t="s">
        <v>1</v>
      </c>
      <c r="B6" s="6" t="s">
        <v>2</v>
      </c>
      <c r="C6" s="6" t="s">
        <v>17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</row>
    <row r="7" spans="1:13" s="8" customFormat="1" ht="18.75" x14ac:dyDescent="0.25">
      <c r="A7" s="10">
        <v>1</v>
      </c>
      <c r="B7" s="11" t="s">
        <v>10</v>
      </c>
      <c r="C7" s="12" t="s">
        <v>18</v>
      </c>
      <c r="D7" s="13" t="s">
        <v>11</v>
      </c>
      <c r="E7" s="13" t="s">
        <v>13</v>
      </c>
      <c r="F7" s="10" t="s">
        <v>12</v>
      </c>
      <c r="G7" s="14">
        <v>100</v>
      </c>
      <c r="H7" s="15">
        <v>61.14</v>
      </c>
      <c r="I7" s="16">
        <f t="shared" ref="I7:I8" si="0">G7*H7</f>
        <v>6114</v>
      </c>
      <c r="J7" s="16">
        <f t="shared" ref="J7:J8" si="1">I7*1.2</f>
        <v>7336.8</v>
      </c>
      <c r="K7" s="8">
        <f t="shared" ref="K7:K12" si="2">G7*H7</f>
        <v>6114</v>
      </c>
    </row>
    <row r="8" spans="1:13" s="8" customFormat="1" ht="18.75" x14ac:dyDescent="0.25">
      <c r="A8" s="10">
        <v>2</v>
      </c>
      <c r="B8" s="11" t="s">
        <v>10</v>
      </c>
      <c r="C8" s="12" t="s">
        <v>19</v>
      </c>
      <c r="D8" s="13" t="s">
        <v>11</v>
      </c>
      <c r="E8" s="13" t="s">
        <v>14</v>
      </c>
      <c r="F8" s="10" t="s">
        <v>12</v>
      </c>
      <c r="G8" s="14">
        <v>367</v>
      </c>
      <c r="H8" s="15">
        <v>60.87</v>
      </c>
      <c r="I8" s="16">
        <f t="shared" si="0"/>
        <v>22339.29</v>
      </c>
      <c r="J8" s="16">
        <f t="shared" si="1"/>
        <v>26807.148000000001</v>
      </c>
      <c r="K8" s="8">
        <f t="shared" si="2"/>
        <v>22339.29</v>
      </c>
    </row>
    <row r="9" spans="1:13" s="8" customFormat="1" ht="18.75" x14ac:dyDescent="0.25">
      <c r="A9" s="10">
        <v>3</v>
      </c>
      <c r="B9" s="11" t="s">
        <v>10</v>
      </c>
      <c r="C9" s="17" t="s">
        <v>21</v>
      </c>
      <c r="D9" s="13" t="s">
        <v>11</v>
      </c>
      <c r="E9" s="13" t="s">
        <v>22</v>
      </c>
      <c r="F9" s="10" t="s">
        <v>12</v>
      </c>
      <c r="G9" s="14">
        <v>100</v>
      </c>
      <c r="H9" s="18">
        <v>60.87</v>
      </c>
      <c r="I9" s="16">
        <f>G9*H9</f>
        <v>6087</v>
      </c>
      <c r="J9" s="16">
        <f>I9*1.2</f>
        <v>7304.4</v>
      </c>
    </row>
    <row r="10" spans="1:13" s="8" customFormat="1" ht="18.75" x14ac:dyDescent="0.25">
      <c r="A10" s="10">
        <v>4</v>
      </c>
      <c r="B10" s="11" t="s">
        <v>10</v>
      </c>
      <c r="C10" s="17" t="s">
        <v>25</v>
      </c>
      <c r="D10" s="13" t="s">
        <v>11</v>
      </c>
      <c r="E10" s="13" t="s">
        <v>26</v>
      </c>
      <c r="F10" s="10" t="s">
        <v>12</v>
      </c>
      <c r="G10" s="14">
        <v>5</v>
      </c>
      <c r="H10" s="18">
        <v>85.98</v>
      </c>
      <c r="I10" s="16">
        <f>G10*H10</f>
        <v>429.90000000000003</v>
      </c>
      <c r="J10" s="16">
        <f>I10*1.2</f>
        <v>515.88</v>
      </c>
    </row>
    <row r="11" spans="1:13" s="8" customFormat="1" ht="18.75" x14ac:dyDescent="0.25">
      <c r="A11" s="10">
        <v>5</v>
      </c>
      <c r="B11" s="11" t="s">
        <v>10</v>
      </c>
      <c r="C11" s="17" t="s">
        <v>23</v>
      </c>
      <c r="D11" s="13" t="s">
        <v>11</v>
      </c>
      <c r="E11" s="13" t="s">
        <v>24</v>
      </c>
      <c r="F11" s="10" t="s">
        <v>12</v>
      </c>
      <c r="G11" s="14">
        <v>60</v>
      </c>
      <c r="H11" s="18">
        <v>80</v>
      </c>
      <c r="I11" s="16">
        <f>G11*H11</f>
        <v>4800</v>
      </c>
      <c r="J11" s="16">
        <f>I11*1.2</f>
        <v>5760</v>
      </c>
    </row>
    <row r="12" spans="1:13" s="8" customFormat="1" ht="18.75" x14ac:dyDescent="0.25">
      <c r="A12" s="10">
        <v>6</v>
      </c>
      <c r="B12" s="11" t="s">
        <v>10</v>
      </c>
      <c r="C12" s="12" t="s">
        <v>20</v>
      </c>
      <c r="D12" s="13" t="s">
        <v>11</v>
      </c>
      <c r="E12" s="13" t="s">
        <v>15</v>
      </c>
      <c r="F12" s="10" t="s">
        <v>12</v>
      </c>
      <c r="G12" s="14">
        <v>350</v>
      </c>
      <c r="H12" s="15">
        <v>60.87</v>
      </c>
      <c r="I12" s="16">
        <f>G12*H12</f>
        <v>21304.5</v>
      </c>
      <c r="J12" s="16">
        <f>I12*1.2</f>
        <v>25565.399999999998</v>
      </c>
      <c r="K12" s="8">
        <f t="shared" si="2"/>
        <v>21304.5</v>
      </c>
    </row>
    <row r="13" spans="1:13" ht="29.25" customHeight="1" x14ac:dyDescent="0.25">
      <c r="A13" s="19"/>
      <c r="B13" s="19"/>
      <c r="C13" s="19"/>
      <c r="D13" s="19"/>
      <c r="E13" s="19"/>
      <c r="F13" s="19"/>
      <c r="G13" s="23" t="s">
        <v>16</v>
      </c>
      <c r="H13" s="23"/>
      <c r="I13" s="20">
        <f>SUM(I7:I12)</f>
        <v>61074.69</v>
      </c>
      <c r="J13" s="20">
        <f>SUM(J7:J12)</f>
        <v>73289.627999999997</v>
      </c>
    </row>
    <row r="16" spans="1:13" ht="18.75" x14ac:dyDescent="0.3">
      <c r="A16" s="24" t="s">
        <v>27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mergeCells count="3">
    <mergeCell ref="A4:H4"/>
    <mergeCell ref="G13:H13"/>
    <mergeCell ref="A16:M16"/>
  </mergeCells>
  <pageMargins left="0" right="0" top="0" bottom="0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2022-12-29T13:03:27Z</cp:lastPrinted>
  <dcterms:created xsi:type="dcterms:W3CDTF">2019-11-06T12:34:09Z</dcterms:created>
  <dcterms:modified xsi:type="dcterms:W3CDTF">2023-02-16T08:27:13Z</dcterms:modified>
</cp:coreProperties>
</file>