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Лист1!$A$1:$I$17</definedName>
  </definedNames>
  <calcPr calcId="152511"/>
</workbook>
</file>

<file path=xl/calcChain.xml><?xml version="1.0" encoding="utf-8"?>
<calcChain xmlns="http://schemas.openxmlformats.org/spreadsheetml/2006/main">
  <c r="H9" i="1" l="1"/>
  <c r="I9" i="1" s="1"/>
  <c r="H10" i="1"/>
  <c r="I10" i="1" s="1"/>
  <c r="H11" i="1"/>
  <c r="I11" i="1" s="1"/>
  <c r="H12" i="1"/>
  <c r="I12" i="1" s="1"/>
  <c r="H8" i="1"/>
  <c r="I8" i="1" s="1"/>
  <c r="H7" i="1" l="1"/>
  <c r="I7" i="1" s="1"/>
  <c r="H6" i="1"/>
  <c r="I6" i="1" l="1"/>
  <c r="H13" i="1"/>
  <c r="I13" i="1" s="1"/>
</calcChain>
</file>

<file path=xl/sharedStrings.xml><?xml version="1.0" encoding="utf-8"?>
<sst xmlns="http://schemas.openxmlformats.org/spreadsheetml/2006/main" count="37" uniqueCount="31">
  <si>
    <t>Итого:</t>
  </si>
  <si>
    <t>кг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</si>
  <si>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</si>
  <si>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</si>
  <si>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</si>
  <si>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</si>
  <si>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</si>
  <si>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</si>
  <si>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</si>
  <si>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</si>
  <si>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</si>
  <si>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</si>
  <si>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к запросу котировок цен №</t>
  </si>
  <si>
    <t xml:space="preserve">Лот № </t>
  </si>
  <si>
    <t>Заместитель директора по коммерческой работе                                                                                           Д.В.Давлюд</t>
  </si>
  <si>
    <t>Хладагент (фреон)</t>
  </si>
  <si>
    <t>R-22</t>
  </si>
  <si>
    <t>19738-2015</t>
  </si>
  <si>
    <t>545 SN (538 SN) 530 SN</t>
  </si>
  <si>
    <t>Припой серебрянный (содержание серебра 30 %)</t>
  </si>
  <si>
    <t xml:space="preserve">Вентиль терморегулирующий </t>
  </si>
  <si>
    <t>ТЕХ 2 R22</t>
  </si>
  <si>
    <t xml:space="preserve">Узел клапанный </t>
  </si>
  <si>
    <t>TIO-004</t>
  </si>
  <si>
    <t xml:space="preserve">Фильтр </t>
  </si>
  <si>
    <t>(1 1/8) ASD 50 S9</t>
  </si>
  <si>
    <t>(1 1/8) BCD-230 S9</t>
  </si>
  <si>
    <t xml:space="preserve">Катушка для соленоидного вентиля </t>
  </si>
  <si>
    <t>EVR 10/ 018F6860</t>
  </si>
  <si>
    <t xml:space="preserve"> Объем и сроки поставки каждой партии Товара согласовываются сторонами в Спецификациях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</si>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</sst>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7" fillId="3" borderId="1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</cellXfs>
  <cellStyles count="4">
    <cellStyle name="Обычный" xfId="0" builtinId="0"/>
    <cellStyle name="Обычный_2019" xfId="1"/>
    <cellStyle name="Обычный_Лист1" xfId="3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118" zoomScaleNormal="100" zoomScaleSheetLayoutView="118" workbookViewId="0">
      <selection activeCell="O8" sqref="O8"/>
    </sheetView>
  </sheetViews>
  <sheetFormatPr defaultRowHeight="15" x14ac:dyDescent="0.25"/>
  <cols>
    <col min="2" max="2" width="23.5703125" customWidth="1"/>
    <col min="3" max="3" width="22.140625" customWidth="1"/>
    <col min="6" max="6" width="10.42578125" customWidth="1"/>
    <col min="8" max="8" width="13.7109375" customWidth="1"/>
    <col min="9" max="9" width="13.85546875" customWidth="1"/>
  </cols>
  <sheetData>
    <row r="1" spans="1:9" x14ac:dyDescent="0.25">
      <c r="A1" s="3"/>
      <c r="B1" s="4"/>
      <c r="C1" s="4"/>
      <c r="D1" s="4"/>
      <c r="E1" s="4"/>
      <c r="F1" s="4"/>
      <c r="G1" s="3" t="s">
        <v>11</v>
      </c>
      <c r="H1" s="5"/>
      <c r="I1" s="5"/>
    </row>
    <row r="2" spans="1:9" x14ac:dyDescent="0.25">
      <c r="A2" s="3"/>
      <c r="B2" s="4"/>
      <c r="C2" s="4"/>
      <c r="D2" s="4"/>
      <c r="E2" s="4"/>
      <c r="F2" s="4"/>
      <c r="G2" s="3" t="s">
        <v>12</v>
      </c>
      <c r="H2" s="5"/>
      <c r="I2" s="5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20" t="s">
        <v>13</v>
      </c>
      <c r="E4" s="2"/>
      <c r="F4" s="2"/>
      <c r="G4" s="2"/>
      <c r="H4" s="1"/>
      <c r="I4" s="1"/>
    </row>
    <row r="5" spans="1:9" ht="51" x14ac:dyDescent="0.25">
      <c r="A5" s="9" t="s">
        <v>10</v>
      </c>
      <c r="B5" s="10" t="s">
        <v>9</v>
      </c>
      <c r="C5" s="10" t="s">
        <v>8</v>
      </c>
      <c r="D5" s="10" t="s">
        <v>7</v>
      </c>
      <c r="E5" s="10" t="s">
        <v>6</v>
      </c>
      <c r="F5" s="10" t="s">
        <v>5</v>
      </c>
      <c r="G5" s="10" t="s">
        <v>4</v>
      </c>
      <c r="H5" s="11" t="s">
        <v>3</v>
      </c>
      <c r="I5" s="11" t="s">
        <v>2</v>
      </c>
    </row>
    <row r="6" spans="1:9" x14ac:dyDescent="0.25">
      <c r="A6" s="12">
        <v>1</v>
      </c>
      <c r="B6" s="13" t="s">
        <v>15</v>
      </c>
      <c r="C6" s="14" t="s">
        <v>16</v>
      </c>
      <c r="D6" s="15"/>
      <c r="E6" s="14" t="s">
        <v>1</v>
      </c>
      <c r="F6" s="7">
        <v>2000</v>
      </c>
      <c r="G6" s="8">
        <v>1562.5</v>
      </c>
      <c r="H6" s="6">
        <f>F6*G6</f>
        <v>3125000</v>
      </c>
      <c r="I6" s="16">
        <f>H6*1.2</f>
        <v>3750000</v>
      </c>
    </row>
    <row r="7" spans="1:9" ht="25.5" x14ac:dyDescent="0.25">
      <c r="A7" s="12">
        <v>2</v>
      </c>
      <c r="B7" s="13" t="s">
        <v>19</v>
      </c>
      <c r="C7" s="14" t="s">
        <v>18</v>
      </c>
      <c r="D7" s="15" t="s">
        <v>17</v>
      </c>
      <c r="E7" s="14" t="s">
        <v>1</v>
      </c>
      <c r="F7" s="7">
        <v>6</v>
      </c>
      <c r="G7" s="8">
        <v>18303.330000000002</v>
      </c>
      <c r="H7" s="6">
        <f>F7*G7</f>
        <v>109819.98000000001</v>
      </c>
      <c r="I7" s="16">
        <f>H7*1.2</f>
        <v>131783.976</v>
      </c>
    </row>
    <row r="8" spans="1:9" ht="25.5" x14ac:dyDescent="0.25">
      <c r="A8" s="12">
        <v>3</v>
      </c>
      <c r="B8" s="13" t="s">
        <v>20</v>
      </c>
      <c r="C8" s="14" t="s">
        <v>21</v>
      </c>
      <c r="D8" s="15"/>
      <c r="E8" s="14" t="s">
        <v>30</v>
      </c>
      <c r="F8" s="7">
        <v>100</v>
      </c>
      <c r="G8" s="8">
        <v>2041.67</v>
      </c>
      <c r="H8" s="6">
        <f>F8*G8</f>
        <v>204167</v>
      </c>
      <c r="I8" s="16">
        <f t="shared" ref="I8:I13" si="0">H8*1.2</f>
        <v>245000.4</v>
      </c>
    </row>
    <row r="9" spans="1:9" x14ac:dyDescent="0.25">
      <c r="A9" s="12">
        <v>4</v>
      </c>
      <c r="B9" s="13" t="s">
        <v>22</v>
      </c>
      <c r="C9" s="14" t="s">
        <v>23</v>
      </c>
      <c r="D9" s="15"/>
      <c r="E9" s="14" t="s">
        <v>30</v>
      </c>
      <c r="F9" s="7">
        <v>100</v>
      </c>
      <c r="G9" s="8">
        <v>483.33</v>
      </c>
      <c r="H9" s="6">
        <f t="shared" ref="H9:H12" si="1">F9*G9</f>
        <v>48333</v>
      </c>
      <c r="I9" s="16">
        <f t="shared" si="0"/>
        <v>57999.6</v>
      </c>
    </row>
    <row r="10" spans="1:9" x14ac:dyDescent="0.25">
      <c r="A10" s="12">
        <v>5</v>
      </c>
      <c r="B10" s="13" t="s">
        <v>24</v>
      </c>
      <c r="C10" s="14" t="s">
        <v>25</v>
      </c>
      <c r="D10" s="15"/>
      <c r="E10" s="14" t="s">
        <v>30</v>
      </c>
      <c r="F10" s="7">
        <v>50</v>
      </c>
      <c r="G10" s="8">
        <v>6291.67</v>
      </c>
      <c r="H10" s="6">
        <f t="shared" si="1"/>
        <v>314583.5</v>
      </c>
      <c r="I10" s="16">
        <f t="shared" si="0"/>
        <v>377500.2</v>
      </c>
    </row>
    <row r="11" spans="1:9" x14ac:dyDescent="0.25">
      <c r="A11" s="12">
        <v>6</v>
      </c>
      <c r="B11" s="13" t="s">
        <v>24</v>
      </c>
      <c r="C11" s="14" t="s">
        <v>26</v>
      </c>
      <c r="D11" s="15"/>
      <c r="E11" s="14" t="s">
        <v>30</v>
      </c>
      <c r="F11" s="7">
        <v>50</v>
      </c>
      <c r="G11" s="8">
        <v>2491.67</v>
      </c>
      <c r="H11" s="6">
        <f t="shared" si="1"/>
        <v>124583.5</v>
      </c>
      <c r="I11" s="16">
        <f t="shared" si="0"/>
        <v>149500.19999999998</v>
      </c>
    </row>
    <row r="12" spans="1:9" ht="25.5" x14ac:dyDescent="0.25">
      <c r="A12" s="12">
        <v>7</v>
      </c>
      <c r="B12" s="13" t="s">
        <v>27</v>
      </c>
      <c r="C12" s="14" t="s">
        <v>28</v>
      </c>
      <c r="D12" s="15"/>
      <c r="E12" s="14" t="s">
        <v>30</v>
      </c>
      <c r="F12" s="7">
        <v>100</v>
      </c>
      <c r="G12" s="8">
        <v>3912.5</v>
      </c>
      <c r="H12" s="6">
        <f t="shared" si="1"/>
        <v>391250</v>
      </c>
      <c r="I12" s="16">
        <f t="shared" si="0"/>
        <v>469500</v>
      </c>
    </row>
    <row r="13" spans="1:9" x14ac:dyDescent="0.25">
      <c r="A13" s="21" t="s">
        <v>0</v>
      </c>
      <c r="B13" s="21"/>
      <c r="C13" s="17"/>
      <c r="D13" s="17"/>
      <c r="E13" s="17"/>
      <c r="F13" s="17"/>
      <c r="G13" s="17"/>
      <c r="H13" s="18">
        <f>SUM(H6:H12)</f>
        <v>4317736.9800000004</v>
      </c>
      <c r="I13" s="19">
        <f t="shared" si="0"/>
        <v>5181284.3760000002</v>
      </c>
    </row>
    <row r="14" spans="1:9" x14ac:dyDescent="0.25">
      <c r="A14" s="22" t="s">
        <v>29</v>
      </c>
      <c r="B14" s="22"/>
      <c r="C14" s="22"/>
      <c r="D14" s="22"/>
      <c r="E14" s="22"/>
      <c r="F14" s="22"/>
      <c r="G14" s="22"/>
      <c r="H14" s="22"/>
      <c r="I14" s="22"/>
    </row>
    <row r="16" spans="1:9" x14ac:dyDescent="0.25">
      <c r="B16" s="1" t="s">
        <v>14</v>
      </c>
      <c r="C16" s="1"/>
      <c r="D16" s="1"/>
      <c r="E16" s="1"/>
      <c r="F16" s="1"/>
      <c r="G16" s="1"/>
      <c r="H16" s="1"/>
      <c r="I16" s="1"/>
    </row>
  </sheetData>
  <mergeCells count="2">
    <mergeCell ref="A13:B13"/>
    <mergeCell ref="A14:I14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2023-02-06T11:17:49Z</dcterms:modified>
</cp:coreProperties>
</file>