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52511" refMode="R1C1"/>
</workbook>
</file>

<file path=xl/calcChain.xml><?xml version="1.0" encoding="utf-8"?>
<calcChain xmlns="http://schemas.openxmlformats.org/spreadsheetml/2006/main">
  <c r="G14" i="2" l="1"/>
  <c r="H14" i="2" s="1"/>
  <c r="G13" i="2"/>
  <c r="H13" i="2" s="1"/>
  <c r="G12" i="2"/>
  <c r="H12" i="2" s="1"/>
  <c r="G11" i="2"/>
  <c r="H11" i="2" s="1"/>
  <c r="G10" i="2"/>
  <c r="H10" i="2" s="1"/>
  <c r="G9" i="2"/>
  <c r="H9" i="2" s="1"/>
  <c r="H8" i="2"/>
  <c r="G8" i="2"/>
  <c r="G7" i="2"/>
  <c r="H7" i="2" s="1"/>
  <c r="G15" i="2" l="1"/>
  <c r="H15" i="2" s="1"/>
</calcChain>
</file>

<file path=xl/sharedStrings.xml><?xml version="1.0" encoding="utf-8"?>
<sst xmlns="http://schemas.openxmlformats.org/spreadsheetml/2006/main" count="37" uniqueCount="29">
  <si>
    <t xml:space="preserve">№ п/п </t>
  </si>
  <si>
    <t>Наименование Товара</t>
  </si>
  <si>
    <t>ГОСТ, ТУ</t>
  </si>
  <si>
    <t>Ед. изм.</t>
  </si>
  <si>
    <t xml:space="preserve">Количество </t>
  </si>
  <si>
    <t>Начальная (максимальная) цена,  руб. без НДС</t>
  </si>
  <si>
    <t>Стоимость           руб. без НДС</t>
  </si>
  <si>
    <t>Стоимость      руб. с НДС</t>
  </si>
  <si>
    <t>шт.</t>
  </si>
  <si>
    <t>Итого:</t>
  </si>
  <si>
    <t>Срок поставки до</t>
  </si>
  <si>
    <t xml:space="preserve">Кран радиатора </t>
  </si>
  <si>
    <t>ВС 8-1</t>
  </si>
  <si>
    <t xml:space="preserve">Компрессор </t>
  </si>
  <si>
    <t>1П10-2-02</t>
  </si>
  <si>
    <t xml:space="preserve">Рассеиватель к светильнику </t>
  </si>
  <si>
    <t>1416-01</t>
  </si>
  <si>
    <t xml:space="preserve">Реле времени </t>
  </si>
  <si>
    <t>CT - MFD 21 12 - 240B AC/DC</t>
  </si>
  <si>
    <t xml:space="preserve">Изолятор в/в котла </t>
  </si>
  <si>
    <t>ЭПВ10.01.01 СБ 98</t>
  </si>
  <si>
    <t xml:space="preserve">Модуль </t>
  </si>
  <si>
    <t>IGBT</t>
  </si>
  <si>
    <t>PM150DSA120</t>
  </si>
  <si>
    <t xml:space="preserve">Профиль уплотнительный </t>
  </si>
  <si>
    <t>ВАЗ 2104 L 4 м</t>
  </si>
  <si>
    <t>Заместитель директора (по коммерческой работе)                                                                          Д.В.Давлюд</t>
  </si>
  <si>
    <t xml:space="preserve">           Приложение №5</t>
  </si>
  <si>
    <t xml:space="preserve">                                                                                                                                                                                                                   к запросу котировок цен№№105/ТВРЗ/2023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</si>
</sst>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Helv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49" fontId="8" fillId="0" borderId="2" xfId="1" applyNumberFormat="1" applyFont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Q12" sqref="Q12"/>
    </sheetView>
  </sheetViews>
  <sheetFormatPr defaultColWidth="8.85546875" defaultRowHeight="12.75" x14ac:dyDescent="0.2"/>
  <cols>
    <col min="1" max="1" width="3.7109375" style="1" customWidth="1"/>
    <col min="2" max="2" width="43.7109375" style="2" customWidth="1"/>
    <col min="3" max="3" width="20.85546875" style="3" customWidth="1"/>
    <col min="4" max="4" width="11.140625" style="2" customWidth="1"/>
    <col min="5" max="5" width="11.7109375" style="3" customWidth="1"/>
    <col min="6" max="6" width="12.5703125" style="2" customWidth="1"/>
    <col min="7" max="7" width="13.85546875" style="2" customWidth="1"/>
    <col min="8" max="8" width="13.7109375" style="2" customWidth="1"/>
    <col min="9" max="9" width="12.5703125" style="2" customWidth="1"/>
    <col min="10" max="16384" width="8.85546875" style="2"/>
  </cols>
  <sheetData>
    <row r="1" spans="1:9" x14ac:dyDescent="0.2">
      <c r="F1" s="25" t="s">
        <v>27</v>
      </c>
      <c r="G1" s="25"/>
      <c r="H1" s="25"/>
    </row>
    <row r="2" spans="1:9" ht="20.25" customHeight="1" x14ac:dyDescent="0.2">
      <c r="A2" s="26" t="s">
        <v>28</v>
      </c>
      <c r="B2" s="27"/>
      <c r="C2" s="27"/>
      <c r="D2" s="27"/>
      <c r="E2" s="27"/>
      <c r="F2" s="27"/>
      <c r="G2" s="27"/>
      <c r="H2" s="27"/>
    </row>
    <row r="3" spans="1:9" s="8" customFormat="1" ht="18" hidden="1" customHeight="1" x14ac:dyDescent="0.2">
      <c r="A3" s="4"/>
      <c r="B3" s="4"/>
      <c r="C3" s="5"/>
      <c r="D3" s="7"/>
      <c r="E3" s="5"/>
      <c r="F3" s="6"/>
      <c r="G3" s="7"/>
      <c r="H3" s="7"/>
    </row>
    <row r="4" spans="1:9" s="8" customFormat="1" ht="18" customHeight="1" x14ac:dyDescent="0.3">
      <c r="A4" s="4"/>
      <c r="B4" s="4"/>
      <c r="C4" s="9"/>
      <c r="D4" s="11"/>
      <c r="E4" s="5"/>
      <c r="F4" s="28"/>
      <c r="G4" s="28"/>
      <c r="H4" s="28"/>
    </row>
    <row r="5" spans="1:9" ht="35.25" customHeight="1" x14ac:dyDescent="0.2">
      <c r="A5" s="23" t="s">
        <v>0</v>
      </c>
      <c r="B5" s="29" t="s">
        <v>1</v>
      </c>
      <c r="C5" s="30" t="s">
        <v>2</v>
      </c>
      <c r="D5" s="29" t="s">
        <v>3</v>
      </c>
      <c r="E5" s="30" t="s">
        <v>4</v>
      </c>
      <c r="F5" s="31" t="s">
        <v>5</v>
      </c>
      <c r="G5" s="22" t="s">
        <v>6</v>
      </c>
      <c r="H5" s="22" t="s">
        <v>7</v>
      </c>
      <c r="I5" s="23" t="s">
        <v>10</v>
      </c>
    </row>
    <row r="6" spans="1:9" ht="42" customHeight="1" x14ac:dyDescent="0.2">
      <c r="A6" s="23"/>
      <c r="B6" s="29"/>
      <c r="C6" s="30"/>
      <c r="D6" s="29"/>
      <c r="E6" s="30"/>
      <c r="F6" s="31"/>
      <c r="G6" s="22"/>
      <c r="H6" s="22"/>
      <c r="I6" s="23"/>
    </row>
    <row r="7" spans="1:9" s="8" customFormat="1" ht="18" customHeight="1" x14ac:dyDescent="0.2">
      <c r="A7" s="12">
        <v>1</v>
      </c>
      <c r="B7" s="19" t="s">
        <v>11</v>
      </c>
      <c r="C7" s="12" t="s">
        <v>12</v>
      </c>
      <c r="D7" s="12" t="s">
        <v>8</v>
      </c>
      <c r="E7" s="13">
        <v>500</v>
      </c>
      <c r="F7" s="14">
        <v>400</v>
      </c>
      <c r="G7" s="14">
        <f t="shared" ref="G7:G14" si="0">E7*F7</f>
        <v>200000</v>
      </c>
      <c r="H7" s="14">
        <f t="shared" ref="H7:H15" si="1">G7*1.2</f>
        <v>240000</v>
      </c>
      <c r="I7" s="15">
        <v>45291</v>
      </c>
    </row>
    <row r="8" spans="1:9" s="8" customFormat="1" ht="30.75" customHeight="1" x14ac:dyDescent="0.2">
      <c r="A8" s="12">
        <v>2</v>
      </c>
      <c r="B8" s="19" t="s">
        <v>13</v>
      </c>
      <c r="C8" s="12" t="s">
        <v>14</v>
      </c>
      <c r="D8" s="12" t="s">
        <v>8</v>
      </c>
      <c r="E8" s="13">
        <v>160</v>
      </c>
      <c r="F8" s="14">
        <v>15000</v>
      </c>
      <c r="G8" s="14">
        <f t="shared" si="0"/>
        <v>2400000</v>
      </c>
      <c r="H8" s="14">
        <f t="shared" si="1"/>
        <v>2880000</v>
      </c>
      <c r="I8" s="15">
        <v>45291</v>
      </c>
    </row>
    <row r="9" spans="1:9" s="8" customFormat="1" ht="30.75" customHeight="1" x14ac:dyDescent="0.2">
      <c r="A9" s="12">
        <v>3</v>
      </c>
      <c r="B9" s="19" t="s">
        <v>15</v>
      </c>
      <c r="C9" s="12" t="s">
        <v>16</v>
      </c>
      <c r="D9" s="12" t="s">
        <v>8</v>
      </c>
      <c r="E9" s="13">
        <v>600</v>
      </c>
      <c r="F9" s="14">
        <v>426</v>
      </c>
      <c r="G9" s="14">
        <f t="shared" si="0"/>
        <v>255600</v>
      </c>
      <c r="H9" s="14">
        <f t="shared" si="1"/>
        <v>306720</v>
      </c>
      <c r="I9" s="15">
        <v>45291</v>
      </c>
    </row>
    <row r="10" spans="1:9" s="8" customFormat="1" ht="34.5" customHeight="1" x14ac:dyDescent="0.2">
      <c r="A10" s="12">
        <v>4</v>
      </c>
      <c r="B10" s="12" t="s">
        <v>17</v>
      </c>
      <c r="C10" s="12" t="s">
        <v>18</v>
      </c>
      <c r="D10" s="12" t="s">
        <v>8</v>
      </c>
      <c r="E10" s="13">
        <v>200</v>
      </c>
      <c r="F10" s="14">
        <v>3584.4</v>
      </c>
      <c r="G10" s="14">
        <f t="shared" si="0"/>
        <v>716880</v>
      </c>
      <c r="H10" s="14">
        <f t="shared" si="1"/>
        <v>860256</v>
      </c>
      <c r="I10" s="15">
        <v>45291</v>
      </c>
    </row>
    <row r="11" spans="1:9" ht="33.75" customHeight="1" x14ac:dyDescent="0.2">
      <c r="A11" s="12">
        <v>5</v>
      </c>
      <c r="B11" s="19" t="s">
        <v>19</v>
      </c>
      <c r="C11" s="12" t="s">
        <v>20</v>
      </c>
      <c r="D11" s="12" t="s">
        <v>8</v>
      </c>
      <c r="E11" s="13">
        <v>200</v>
      </c>
      <c r="F11" s="14">
        <v>1372</v>
      </c>
      <c r="G11" s="14">
        <f t="shared" si="0"/>
        <v>274400</v>
      </c>
      <c r="H11" s="14">
        <f t="shared" si="1"/>
        <v>329280</v>
      </c>
      <c r="I11" s="15">
        <v>45291</v>
      </c>
    </row>
    <row r="12" spans="1:9" ht="33.75" customHeight="1" x14ac:dyDescent="0.2">
      <c r="A12" s="12">
        <v>6</v>
      </c>
      <c r="B12" s="19" t="s">
        <v>21</v>
      </c>
      <c r="C12" s="12" t="s">
        <v>22</v>
      </c>
      <c r="D12" s="12" t="s">
        <v>8</v>
      </c>
      <c r="E12" s="13">
        <v>50</v>
      </c>
      <c r="F12" s="14">
        <v>6550</v>
      </c>
      <c r="G12" s="14">
        <f>E12*F12</f>
        <v>327500</v>
      </c>
      <c r="H12" s="14">
        <f t="shared" si="1"/>
        <v>393000</v>
      </c>
      <c r="I12" s="15">
        <v>45291</v>
      </c>
    </row>
    <row r="13" spans="1:9" ht="33.75" customHeight="1" x14ac:dyDescent="0.2">
      <c r="A13" s="12">
        <v>7</v>
      </c>
      <c r="B13" s="19" t="s">
        <v>21</v>
      </c>
      <c r="C13" s="12" t="s">
        <v>23</v>
      </c>
      <c r="D13" s="12" t="s">
        <v>8</v>
      </c>
      <c r="E13" s="13">
        <v>50</v>
      </c>
      <c r="F13" s="14">
        <v>12603</v>
      </c>
      <c r="G13" s="14">
        <f>E13*F13</f>
        <v>630150</v>
      </c>
      <c r="H13" s="14">
        <f t="shared" si="1"/>
        <v>756180</v>
      </c>
      <c r="I13" s="15">
        <v>45291</v>
      </c>
    </row>
    <row r="14" spans="1:9" s="10" customFormat="1" ht="18.75" customHeight="1" x14ac:dyDescent="0.2">
      <c r="A14" s="12">
        <v>8</v>
      </c>
      <c r="B14" s="19" t="s">
        <v>24</v>
      </c>
      <c r="C14" s="12" t="s">
        <v>25</v>
      </c>
      <c r="D14" s="12" t="s">
        <v>8</v>
      </c>
      <c r="E14" s="13">
        <v>120</v>
      </c>
      <c r="F14" s="14">
        <v>450</v>
      </c>
      <c r="G14" s="14">
        <f t="shared" si="0"/>
        <v>54000</v>
      </c>
      <c r="H14" s="14">
        <f t="shared" si="1"/>
        <v>64800</v>
      </c>
      <c r="I14" s="15">
        <v>45291</v>
      </c>
    </row>
    <row r="15" spans="1:9" ht="15.75" x14ac:dyDescent="0.2">
      <c r="A15" s="16"/>
      <c r="B15" s="17" t="s">
        <v>9</v>
      </c>
      <c r="C15" s="21"/>
      <c r="D15" s="20"/>
      <c r="E15" s="21"/>
      <c r="F15" s="20"/>
      <c r="G15" s="18">
        <f>SUM(G7:G14)</f>
        <v>4858530</v>
      </c>
      <c r="H15" s="18">
        <f t="shared" si="1"/>
        <v>5830236</v>
      </c>
      <c r="I15" s="20"/>
    </row>
    <row r="18" spans="1:9" ht="18.75" x14ac:dyDescent="0.3">
      <c r="A18" s="24" t="s">
        <v>26</v>
      </c>
      <c r="B18" s="24"/>
      <c r="C18" s="24"/>
      <c r="D18" s="24"/>
      <c r="E18" s="24"/>
      <c r="F18" s="24"/>
      <c r="G18" s="24"/>
      <c r="H18" s="24"/>
      <c r="I18" s="24"/>
    </row>
  </sheetData>
  <mergeCells count="13">
    <mergeCell ref="G5:G6"/>
    <mergeCell ref="H5:H6"/>
    <mergeCell ref="I5:I6"/>
    <mergeCell ref="A18:I18"/>
    <mergeCell ref="F1:H1"/>
    <mergeCell ref="A2:H2"/>
    <mergeCell ref="F4:H4"/>
    <mergeCell ref="A5:A6"/>
    <mergeCell ref="B5:B6"/>
    <mergeCell ref="C5:C6"/>
    <mergeCell ref="D5:D6"/>
    <mergeCell ref="E5:E6"/>
    <mergeCell ref="F5:F6"/>
  </mergeCells>
  <pageMargins left="0.23622047244094491" right="0.23622047244094491" top="0.74803149606299213" bottom="0.74803149606299213" header="0.31496062992125984" footer="0.31496062992125984"/>
  <pageSetup paperSize="9" scale="85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2023-08-17T09:17:24Z</dcterms:modified>
</cp:coreProperties>
</file>