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Технические газы + кислород\"/>
    </mc:Choice>
  </mc:AlternateContent>
  <xr:revisionPtr revIDLastSave="0" documentId="13_ncr:1_{9BAF172B-0AC6-4834-A4C1-BE2926BEB0DD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G8" i="2"/>
  <c r="H8" i="2" s="1"/>
  <c r="G9" i="2"/>
  <c r="H9" i="2" s="1"/>
  <c r="G10" i="2"/>
  <c r="H10" i="2" s="1"/>
  <c r="G11" i="2"/>
  <c r="H11" i="2" s="1"/>
  <c r="G6" i="2"/>
  <c r="G12" i="2" s="1"/>
  <c r="H6" i="2" l="1"/>
  <c r="H12" i="2" s="1"/>
</calcChain>
</file>

<file path=xl/sharedStrings.xml><?xml version="1.0" encoding="utf-8"?>
<sst xmlns="http://schemas.openxmlformats.org/spreadsheetml/2006/main" count="38" uniqueCount="30">
  <si>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</si>
  <si>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</si>
  <si>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</si>
  <si>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</si>
  <si>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</si>
  <si>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</si>
  <si>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</si>
  <si>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кислород жидкий</t>
  </si>
  <si>
    <t>кислород гаозобразный технический</t>
  </si>
  <si>
    <t>ГОСТ 5583-78</t>
  </si>
  <si>
    <t>ГОСТ 6331-78</t>
  </si>
  <si>
    <t>куб.м</t>
  </si>
  <si>
    <t>т</t>
  </si>
  <si>
    <t>Стоимость           руб. без НДС на 2022 г.</t>
  </si>
  <si>
    <t>Стоимость      руб. с НДС на 2022 г.</t>
  </si>
  <si>
    <t>Количество на 1 полугодие  2023г.</t>
  </si>
  <si>
    <t>в течение 1 полугодия  2023г.</t>
  </si>
  <si>
    <t>азот газообразный технический</t>
  </si>
  <si>
    <t>ГОСТ 9293-74</t>
  </si>
  <si>
    <t>аргон газообразный</t>
  </si>
  <si>
    <t>ГОСТ 10157-79</t>
  </si>
  <si>
    <t>ацетилен</t>
  </si>
  <si>
    <t>ГОСТ 5457-75</t>
  </si>
  <si>
    <t>кг</t>
  </si>
  <si>
    <t>Гост 8050-85</t>
  </si>
  <si>
    <t>газ углекислый сжиженный</t>
  </si>
  <si>
    <t xml:space="preserve"> Приложение № 5 к №ЗК/02-ВВРЗ/2023/ОМТО
""""   
""   
"   
</t>
  </si>
  <si>
    <r>
      <t xml:space="preserve">                                              </t>
    </r>
    <r>
      <rPr>
        <b/>
        <sz val="11"/>
        <rFont val="Times New Roman"/>
        <family val="1"/>
        <charset val="204"/>
      </rPr>
      <t xml:space="preserve"> ИТОГО:</t>
    </r>
  </si>
  <si>
    <t>Заместитель директора</t>
  </si>
  <si>
    <t xml:space="preserve">                        В.А.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</si>
</sst>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/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view="pageBreakPreview" zoomScale="93" zoomScaleNormal="93" zoomScaleSheetLayoutView="93" workbookViewId="0">
      <selection activeCell="E16" sqref="E16"/>
    </sheetView>
  </sheetViews>
  <sheetFormatPr defaultRowHeight="18.75" x14ac:dyDescent="0.2"/>
  <cols>
    <col min="1" max="1" width="7.1640625" style="1" customWidth="1"/>
    <col min="2" max="2" width="62" style="6" customWidth="1"/>
    <col min="3" max="3" width="18.6640625" style="1" customWidth="1"/>
    <col min="4" max="4" width="8" style="1" customWidth="1"/>
    <col min="5" max="5" width="15.5" style="18" customWidth="1"/>
    <col min="6" max="6" width="15" style="28" customWidth="1"/>
    <col min="7" max="7" width="19.1640625" style="15" customWidth="1"/>
    <col min="8" max="8" width="18.6640625" style="15" customWidth="1"/>
    <col min="9" max="9" width="19" style="15" customWidth="1"/>
  </cols>
  <sheetData>
    <row r="1" spans="1:9" ht="33.75" customHeight="1" x14ac:dyDescent="0.2">
      <c r="F1" s="30" t="s">
        <v>26</v>
      </c>
      <c r="G1" s="30"/>
      <c r="H1" s="30"/>
      <c r="I1" s="30"/>
    </row>
    <row r="2" spans="1:9" hidden="1" x14ac:dyDescent="0.2">
      <c r="F2" s="23"/>
      <c r="G2" s="23"/>
      <c r="H2" s="23"/>
      <c r="I2" s="23"/>
    </row>
    <row r="3" spans="1:9" x14ac:dyDescent="0.2">
      <c r="F3" s="23"/>
      <c r="G3" s="23"/>
      <c r="H3" s="23"/>
      <c r="I3" s="23"/>
    </row>
    <row r="4" spans="1:9" ht="11.25" hidden="1" customHeight="1" x14ac:dyDescent="0.2">
      <c r="A4" s="7"/>
      <c r="B4" s="7"/>
      <c r="C4" s="7"/>
      <c r="D4" s="7"/>
      <c r="E4" s="19"/>
      <c r="F4" s="19"/>
      <c r="G4" s="7"/>
      <c r="H4" s="7"/>
      <c r="I4" s="7"/>
    </row>
    <row r="5" spans="1:9" s="2" customFormat="1" ht="60" x14ac:dyDescent="0.2">
      <c r="A5" s="8" t="s">
        <v>0</v>
      </c>
      <c r="B5" s="13" t="s">
        <v>1</v>
      </c>
      <c r="C5" s="13" t="s">
        <v>2</v>
      </c>
      <c r="D5" s="8" t="s">
        <v>3</v>
      </c>
      <c r="E5" s="20" t="s">
        <v>15</v>
      </c>
      <c r="F5" s="24" t="s">
        <v>4</v>
      </c>
      <c r="G5" s="8" t="s">
        <v>13</v>
      </c>
      <c r="H5" s="8" t="s">
        <v>14</v>
      </c>
      <c r="I5" s="8" t="s">
        <v>5</v>
      </c>
    </row>
    <row r="6" spans="1:9" s="4" customFormat="1" ht="57" customHeight="1" x14ac:dyDescent="0.2">
      <c r="A6" s="9">
        <v>1</v>
      </c>
      <c r="B6" s="12" t="s">
        <v>8</v>
      </c>
      <c r="C6" s="11" t="s">
        <v>9</v>
      </c>
      <c r="D6" s="10" t="s">
        <v>11</v>
      </c>
      <c r="E6" s="21">
        <v>6300</v>
      </c>
      <c r="F6" s="25">
        <v>105.84</v>
      </c>
      <c r="G6" s="3">
        <f>E6*F6</f>
        <v>666792</v>
      </c>
      <c r="H6" s="3">
        <f>G6*1.2</f>
        <v>800150.4</v>
      </c>
      <c r="I6" s="9" t="s">
        <v>16</v>
      </c>
    </row>
    <row r="7" spans="1:9" s="5" customFormat="1" ht="57" customHeight="1" x14ac:dyDescent="0.2">
      <c r="A7" s="9">
        <v>2</v>
      </c>
      <c r="B7" s="29" t="s">
        <v>7</v>
      </c>
      <c r="C7" s="9" t="s">
        <v>10</v>
      </c>
      <c r="D7" s="10" t="s">
        <v>12</v>
      </c>
      <c r="E7" s="21">
        <v>96</v>
      </c>
      <c r="F7" s="26">
        <v>26666.67</v>
      </c>
      <c r="G7" s="3">
        <f t="shared" ref="G7:G11" si="0">E7*F7</f>
        <v>2560000.3199999998</v>
      </c>
      <c r="H7" s="3">
        <f t="shared" ref="H7:H11" si="1">G7*1.2</f>
        <v>3072000.3839999996</v>
      </c>
      <c r="I7" s="9" t="s">
        <v>16</v>
      </c>
    </row>
    <row r="8" spans="1:9" s="5" customFormat="1" ht="57" customHeight="1" x14ac:dyDescent="0.2">
      <c r="A8" s="9">
        <v>3</v>
      </c>
      <c r="B8" s="29" t="s">
        <v>17</v>
      </c>
      <c r="C8" s="9" t="s">
        <v>18</v>
      </c>
      <c r="D8" s="10" t="s">
        <v>11</v>
      </c>
      <c r="E8" s="21">
        <v>90</v>
      </c>
      <c r="F8" s="26">
        <v>97.22</v>
      </c>
      <c r="G8" s="3">
        <f t="shared" si="0"/>
        <v>8749.7999999999993</v>
      </c>
      <c r="H8" s="3">
        <f t="shared" si="1"/>
        <v>10499.759999999998</v>
      </c>
      <c r="I8" s="9" t="s">
        <v>16</v>
      </c>
    </row>
    <row r="9" spans="1:9" s="5" customFormat="1" ht="57" customHeight="1" x14ac:dyDescent="0.2">
      <c r="A9" s="9">
        <v>4</v>
      </c>
      <c r="B9" s="29" t="s">
        <v>19</v>
      </c>
      <c r="C9" s="9" t="s">
        <v>20</v>
      </c>
      <c r="D9" s="10" t="s">
        <v>11</v>
      </c>
      <c r="E9" s="21">
        <v>390</v>
      </c>
      <c r="F9" s="26">
        <v>145.16</v>
      </c>
      <c r="G9" s="3">
        <f t="shared" si="0"/>
        <v>56612.4</v>
      </c>
      <c r="H9" s="3">
        <f t="shared" si="1"/>
        <v>67934.880000000005</v>
      </c>
      <c r="I9" s="9" t="s">
        <v>16</v>
      </c>
    </row>
    <row r="10" spans="1:9" s="5" customFormat="1" ht="57" customHeight="1" x14ac:dyDescent="0.2">
      <c r="A10" s="9">
        <v>5</v>
      </c>
      <c r="B10" s="29" t="s">
        <v>21</v>
      </c>
      <c r="C10" s="9" t="s">
        <v>22</v>
      </c>
      <c r="D10" s="10" t="s">
        <v>23</v>
      </c>
      <c r="E10" s="21">
        <v>125</v>
      </c>
      <c r="F10" s="26">
        <v>455</v>
      </c>
      <c r="G10" s="3">
        <f t="shared" si="0"/>
        <v>56875</v>
      </c>
      <c r="H10" s="3">
        <f t="shared" si="1"/>
        <v>68250</v>
      </c>
      <c r="I10" s="9" t="s">
        <v>16</v>
      </c>
    </row>
    <row r="11" spans="1:9" s="5" customFormat="1" ht="57" customHeight="1" x14ac:dyDescent="0.2">
      <c r="A11" s="9">
        <v>6</v>
      </c>
      <c r="B11" s="29" t="s">
        <v>25</v>
      </c>
      <c r="C11" s="9" t="s">
        <v>24</v>
      </c>
      <c r="D11" s="10" t="s">
        <v>23</v>
      </c>
      <c r="E11" s="21">
        <v>10800</v>
      </c>
      <c r="F11" s="26">
        <v>23.33</v>
      </c>
      <c r="G11" s="3">
        <f t="shared" si="0"/>
        <v>251963.99999999997</v>
      </c>
      <c r="H11" s="3">
        <f t="shared" si="1"/>
        <v>302356.79999999993</v>
      </c>
      <c r="I11" s="9" t="s">
        <v>16</v>
      </c>
    </row>
    <row r="12" spans="1:9" s="5" customFormat="1" ht="34.5" customHeight="1" x14ac:dyDescent="0.25">
      <c r="A12" s="14" t="s">
        <v>27</v>
      </c>
      <c r="B12" s="16"/>
      <c r="C12" s="16"/>
      <c r="D12" s="17"/>
      <c r="E12" s="22"/>
      <c r="F12" s="27"/>
      <c r="G12" s="31">
        <f>SUM(G6:G11)</f>
        <v>3600993.5199999996</v>
      </c>
      <c r="H12" s="31">
        <f>SUM(H6:H11)</f>
        <v>4321192.2239999995</v>
      </c>
      <c r="I12" s="9"/>
    </row>
    <row r="13" spans="1:9" s="5" customFormat="1" ht="24" customHeight="1" x14ac:dyDescent="0.2">
      <c r="A13" s="34"/>
      <c r="B13" s="32" t="s">
        <v>6</v>
      </c>
      <c r="C13" s="32"/>
      <c r="D13" s="1"/>
      <c r="E13" s="18"/>
      <c r="F13" s="28"/>
      <c r="G13" s="15"/>
      <c r="H13" s="37"/>
      <c r="I13" s="38"/>
    </row>
    <row r="14" spans="1:9" s="5" customFormat="1" ht="34.5" customHeight="1" x14ac:dyDescent="0.25">
      <c r="A14" s="34"/>
      <c r="B14" s="34"/>
      <c r="C14" s="34"/>
      <c r="D14" s="34"/>
      <c r="E14" s="35"/>
      <c r="F14" s="36"/>
      <c r="G14" s="37"/>
      <c r="H14" s="37"/>
      <c r="I14" s="38"/>
    </row>
    <row r="15" spans="1:9" s="5" customFormat="1" ht="34.5" customHeight="1" x14ac:dyDescent="0.2">
      <c r="A15" s="34"/>
      <c r="B15" s="39" t="s">
        <v>28</v>
      </c>
      <c r="C15" s="39"/>
      <c r="D15" s="39" t="s">
        <v>29</v>
      </c>
      <c r="E15" s="40"/>
      <c r="F15" s="36"/>
      <c r="G15" s="37"/>
      <c r="H15" s="37"/>
      <c r="I15" s="38"/>
    </row>
    <row r="16" spans="1:9" s="5" customFormat="1" ht="34.5" customHeight="1" x14ac:dyDescent="0.25">
      <c r="A16" s="34"/>
      <c r="B16" s="34"/>
      <c r="C16" s="34"/>
      <c r="D16" s="34"/>
      <c r="E16" s="35"/>
      <c r="F16" s="36"/>
      <c r="G16" s="37"/>
      <c r="H16" s="37"/>
      <c r="I16" s="38"/>
    </row>
    <row r="17" spans="1:9" s="5" customFormat="1" ht="34.5" customHeight="1" x14ac:dyDescent="0.25">
      <c r="A17" s="34"/>
      <c r="B17" s="34"/>
      <c r="C17" s="34"/>
      <c r="D17" s="34"/>
      <c r="E17" s="35"/>
      <c r="F17" s="36"/>
      <c r="G17" s="37"/>
      <c r="H17" s="37"/>
      <c r="I17" s="38"/>
    </row>
    <row r="18" spans="1:9" x14ac:dyDescent="0.2">
      <c r="B18" s="33"/>
      <c r="C18" s="33"/>
    </row>
    <row r="19" spans="1:9" x14ac:dyDescent="0.2">
      <c r="B19" s="33"/>
      <c r="C19" s="33"/>
    </row>
    <row r="20" spans="1:9" x14ac:dyDescent="0.2">
      <c r="B20" s="33"/>
      <c r="C20" s="33"/>
    </row>
    <row r="21" spans="1:9" x14ac:dyDescent="0.2">
      <c r="B21" s="33"/>
      <c r="C21" s="33"/>
    </row>
    <row r="22" spans="1:9" x14ac:dyDescent="0.2">
      <c r="B22" s="33"/>
      <c r="C22" s="33"/>
    </row>
    <row r="23" spans="1:9" x14ac:dyDescent="0.2">
      <c r="B23" s="33"/>
      <c r="C23" s="33"/>
    </row>
    <row r="24" spans="1:9" x14ac:dyDescent="0.2">
      <c r="B24" s="33"/>
      <c r="C24" s="33"/>
    </row>
    <row r="25" spans="1:9" x14ac:dyDescent="0.2">
      <c r="B25" s="33"/>
      <c r="C25" s="33"/>
    </row>
    <row r="26" spans="1:9" x14ac:dyDescent="0.2">
      <c r="B26" s="33"/>
      <c r="C26" s="33"/>
    </row>
    <row r="27" spans="1:9" x14ac:dyDescent="0.2">
      <c r="B27" s="33"/>
      <c r="C27" s="33"/>
    </row>
    <row r="28" spans="1:9" x14ac:dyDescent="0.2">
      <c r="B28" s="33"/>
      <c r="C28" s="33"/>
    </row>
    <row r="29" spans="1:9" x14ac:dyDescent="0.2">
      <c r="B29" s="33"/>
      <c r="C29" s="33"/>
    </row>
    <row r="30" spans="1:9" x14ac:dyDescent="0.2">
      <c r="B30" s="33"/>
      <c r="C30" s="33"/>
    </row>
    <row r="31" spans="1:9" x14ac:dyDescent="0.2">
      <c r="B31" s="33"/>
      <c r="C31" s="33"/>
    </row>
    <row r="32" spans="1:9" x14ac:dyDescent="0.2">
      <c r="B32" s="33"/>
      <c r="C32" s="33"/>
    </row>
    <row r="33" spans="2:3" x14ac:dyDescent="0.2">
      <c r="B33" s="33"/>
      <c r="C33" s="33"/>
    </row>
    <row r="34" spans="2:3" x14ac:dyDescent="0.2">
      <c r="B34" s="33"/>
      <c r="C34" s="33"/>
    </row>
    <row r="35" spans="2:3" x14ac:dyDescent="0.2">
      <c r="B35" s="33"/>
      <c r="C35" s="33"/>
    </row>
    <row r="36" spans="2:3" x14ac:dyDescent="0.2">
      <c r="B36" s="33"/>
      <c r="C36" s="33"/>
    </row>
    <row r="37" spans="2:3" x14ac:dyDescent="0.2">
      <c r="B37" s="33"/>
      <c r="C37" s="33"/>
    </row>
    <row r="38" spans="2:3" x14ac:dyDescent="0.2">
      <c r="B38" s="33"/>
      <c r="C38" s="33"/>
    </row>
    <row r="39" spans="2:3" x14ac:dyDescent="0.2">
      <c r="B39" s="33"/>
      <c r="C39" s="33"/>
    </row>
    <row r="40" spans="2:3" x14ac:dyDescent="0.2">
      <c r="B40" s="33"/>
      <c r="C40" s="33"/>
    </row>
    <row r="41" spans="2:3" x14ac:dyDescent="0.2">
      <c r="B41" s="33"/>
      <c r="C41" s="33"/>
    </row>
    <row r="42" spans="2:3" x14ac:dyDescent="0.2">
      <c r="B42" s="33"/>
      <c r="C42" s="33"/>
    </row>
    <row r="43" spans="2:3" x14ac:dyDescent="0.2">
      <c r="B43" s="33"/>
      <c r="C43" s="33"/>
    </row>
    <row r="44" spans="2:3" x14ac:dyDescent="0.2">
      <c r="B44" s="33"/>
      <c r="C44" s="33"/>
    </row>
    <row r="45" spans="2:3" x14ac:dyDescent="0.2">
      <c r="B45" s="33"/>
      <c r="C45" s="33"/>
    </row>
    <row r="46" spans="2:3" x14ac:dyDescent="0.2">
      <c r="B46" s="33"/>
      <c r="C46" s="33"/>
    </row>
    <row r="47" spans="2:3" x14ac:dyDescent="0.2">
      <c r="B47" s="33"/>
      <c r="C47" s="33"/>
    </row>
    <row r="48" spans="2:3" x14ac:dyDescent="0.2">
      <c r="B48" s="33"/>
      <c r="C48" s="33"/>
    </row>
    <row r="49" spans="2:3" x14ac:dyDescent="0.2">
      <c r="B49" s="33"/>
      <c r="C49" s="33"/>
    </row>
    <row r="50" spans="2:3" x14ac:dyDescent="0.2">
      <c r="B50" s="33"/>
      <c r="C50" s="33"/>
    </row>
    <row r="51" spans="2:3" x14ac:dyDescent="0.2">
      <c r="B51" s="33"/>
      <c r="C51" s="33"/>
    </row>
    <row r="52" spans="2:3" x14ac:dyDescent="0.2">
      <c r="B52" s="33"/>
      <c r="C52" s="33"/>
    </row>
    <row r="53" spans="2:3" x14ac:dyDescent="0.2">
      <c r="B53" s="33"/>
      <c r="C53" s="33"/>
    </row>
    <row r="54" spans="2:3" ht="10.5" customHeight="1" x14ac:dyDescent="0.2"/>
    <row r="55" spans="2:3" hidden="1" x14ac:dyDescent="0.2"/>
    <row r="56" spans="2:3" hidden="1" x14ac:dyDescent="0.2"/>
    <row r="57" spans="2:3" hidden="1" x14ac:dyDescent="0.2"/>
    <row r="58" spans="2:3" hidden="1" x14ac:dyDescent="0.2"/>
    <row r="59" spans="2:3" hidden="1" x14ac:dyDescent="0.2"/>
    <row r="60" spans="2:3" hidden="1" x14ac:dyDescent="0.2"/>
    <row r="61" spans="2:3" hidden="1" x14ac:dyDescent="0.2"/>
    <row r="62" spans="2:3" hidden="1" x14ac:dyDescent="0.2"/>
    <row r="63" spans="2:3" hidden="1" x14ac:dyDescent="0.2"/>
    <row r="64" spans="2:3" hidden="1" x14ac:dyDescent="0.2"/>
  </sheetData>
  <sortState xmlns:xlrd2="http://schemas.microsoft.com/office/spreadsheetml/2017/richdata2" ref="A5:H98">
    <sortCondition ref="B5:B98"/>
  </sortState>
  <mergeCells count="1">
    <mergeCell ref="F1:I1"/>
  </mergeCells>
  <pageMargins left="0.19685039370078741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2022-12-28T12:21:30Z</cp:lastPrinted>
  <dcterms:created xsi:type="dcterms:W3CDTF">2018-11-12T11:03:47Z</dcterms:created>
  <dcterms:modified xsi:type="dcterms:W3CDTF">2022-12-28T12:27:38Z</dcterms:modified>
</cp:coreProperties>
</file>