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5" yWindow="-120" windowWidth="20505" windowHeight="11760"/>
  </bookViews>
  <sheets>
    <sheet name="Тех задание" sheetId="1" r:id="rId1"/>
  </sheets>
  <definedNames>
    <definedName name="_xlnm._FilterDatabase" localSheetId="0" hidden="1">'Тех задание'!$C$1:$C$94</definedName>
    <definedName name="_xlnm.Print_Area" localSheetId="0">'Тех задание'!$A$1:$K$100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9" i="1" l="1"/>
  <c r="K89" i="1" s="1"/>
  <c r="J63" i="1" l="1"/>
  <c r="K63" i="1" s="1"/>
  <c r="J90" i="1"/>
  <c r="K90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91" i="1" l="1"/>
  <c r="K91" i="1" s="1"/>
</calcChain>
</file>

<file path=xl/sharedStrings.xml><?xml version="1.0" encoding="utf-8"?>
<sst xmlns="http://schemas.openxmlformats.org/spreadsheetml/2006/main" count="362" uniqueCount="255">
  <si>
    <t>Белье нательное утепленное</t>
  </si>
  <si>
    <t>Рукавицы утепленные</t>
  </si>
  <si>
    <t>Перчатки диэлектрические бесшовные</t>
  </si>
  <si>
    <t>Перчатки камерные</t>
  </si>
  <si>
    <t>Перчатки криогенные</t>
  </si>
  <si>
    <t>Жилет сигнальный плотность ткани 130-160 г/м</t>
  </si>
  <si>
    <t>Наименование Товара</t>
  </si>
  <si>
    <t xml:space="preserve">№ п/п 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</si>
  <si>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</si>
  <si>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</si>
  <si>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</si>
  <si>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</si>
  <si>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</si>
  <si>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</si>
  <si>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ГОСТ 27575-87</t>
  </si>
  <si>
    <t>ГОСТ 12.4.045-87</t>
  </si>
  <si>
    <t>ТР ТС 019/2011</t>
  </si>
  <si>
    <t>ГОСТ 12.4.209-99</t>
  </si>
  <si>
    <t>ТР ТС 017/2011</t>
  </si>
  <si>
    <t>ГОСТ 52345-2005</t>
  </si>
  <si>
    <t>ГОСТ 12.4.029-76</t>
  </si>
  <si>
    <t>ГОСТ 12.4.207-99</t>
  </si>
  <si>
    <t>компл.</t>
  </si>
  <si>
    <t>шт.</t>
  </si>
  <si>
    <t>пар.</t>
  </si>
  <si>
    <t>ГОСТ Р 12.4.236-2011</t>
  </si>
  <si>
    <t>Начальная (максимальная),  руб. без НДС</t>
  </si>
  <si>
    <t>Костюм летний для защиты от электрической дуги СП011-ЛII, 14 кал/см2</t>
  </si>
  <si>
    <t>Описание</t>
  </si>
  <si>
    <t>Белье нательное</t>
  </si>
  <si>
    <t>ГОСТ 12.4.234-2012</t>
  </si>
  <si>
    <t>Основная ткань: трикотажное полотно с начесом, пл.240-250 гр/м2
Основной цвет: олива, черный
Состав: 100% ХБ Размеры: c 44-46 по 60-62
 Рост: 170-176, 182-188</t>
  </si>
  <si>
    <t>Беруши 3М 1110 (Со шнурком)</t>
  </si>
  <si>
    <t xml:space="preserve">Мягкие полиуретановые беруши конусообразной формы подходят практически ко всем ушным каналам, легко вставляются в уши. Благодаря свойствам материала, из которого они изготовлены, беруши быстро принимают форму наружного слухового канала и эффективно снижают уровень шума. Беруши могут подвергаться чистке с помощью мыла и воды. 
Снижают уровень шума (SNR) на 37 дБ
Производитель – 3М
</t>
  </si>
  <si>
    <t>ГОСТ Р 12.4.209-99</t>
  </si>
  <si>
    <t>Брюки на утепляющей подкладке</t>
  </si>
  <si>
    <t>ГОСТ 12.4.281-2014</t>
  </si>
  <si>
    <t>2 класс; Ткань: трикотажное полотно, полиэфир – 100%, плотность 130 г/м² Застежка: текстильная; Цвет:  оранжевый</t>
  </si>
  <si>
    <t>Защитный лицевой щиток сварщика НН-10 PREMIER Favorit</t>
  </si>
  <si>
    <t>Поле зрения светофильтра: 110 × 90 мм
Защита от УФ и ИК лучей: есть
Система отвода выдыхаемого воздуха: есть
Возможность использования с фильтрующей полумаской: есть
Возможность замены светофильтра: есть
Температурный режим: от -40 °C до +80 °C</t>
  </si>
  <si>
    <t>ГОСТ Р 12.4.230.1-2007</t>
  </si>
  <si>
    <t>Краги спилковые пятипалые</t>
  </si>
  <si>
    <t>Краги спилковые, пятипалые, без подкладки. Спилок КРС однородный, 1,2+/-0,1 мм, шлифованный, неокрашенный. 
Материал: спилок.
Манжета: крага</t>
  </si>
  <si>
    <t>Маска панорамная ППМ-88 (БРИЗ-4301)</t>
  </si>
  <si>
    <t>ГОСТ Р 12.4.189-99</t>
  </si>
  <si>
    <t>Материал: резина, панорамное стекло
Защита: лица и глаз от воздействия вредных веществ, органов дыхания от газов, паров, аэрозолей в зависимости от используемых сменных фильтров.</t>
  </si>
  <si>
    <t>ГОСТ 31696-2012</t>
  </si>
  <si>
    <t>Материал оголовья: пластик
Тип оголовья: стандартное
Наполнитель звукоизоляторов: вспененный полиуретан
Акустическая эффективность (SNR): 27 дБ</t>
  </si>
  <si>
    <t>Очки легкие современные незапотевающие универсального применения для всех видов работ с увеличенным панорамным обзором, защитное стекло из оптически прозрачного поликарбоната, с покрытием от царапин и запотевания, с уникальным светоотражающим покрытием от УФ-излучения (градационный шифр 2-1,7). Заушники увеличенного размера обеспечивают надежную защиту от твердых летящих частиц.</t>
  </si>
  <si>
    <t xml:space="preserve">
Материал: натуральный латекс 
Длина: не менее 350 мм
Толщина: 1,3±0,2 мм </t>
  </si>
  <si>
    <t xml:space="preserve"> ГОСТ 12.4.183-91, ГОСТ 12.4.010-75, ГОСТ 29122-91, ГОСТ 12.4.101-93.</t>
  </si>
  <si>
    <t>Камерные перчатки Тип 1 для крепления на руке, с помощью специальных отдельных резиновых колец, или для фланцевого крепления на пескоструйной камере, шкафах или боксах. Материал: Резина + добавки</t>
  </si>
  <si>
    <t>Крага стягивается на липучке.
Материал: воловья кожа, крага из спилка.
Длина: 400 мм.
Длина краги: 20 мм.</t>
  </si>
  <si>
    <t>ГОСТ 12.4.252-2013</t>
  </si>
  <si>
    <t>Перчатки КЩС-1 рекомендованы для защиты рук от химических факторов (воды, кислот концентрацией до 60%, щелочей до 50%, органических растворителей (этанол, ацетон), растительных жиров), микроорганизмов и механических воздействий (истирание). Манжет: полимерный
Длина: 300 мм
Толщина: 0,45 мм
Размер: 7, 8, 9, 10, 11</t>
  </si>
  <si>
    <t>Перчатки  х/б с ПВХ покрытием</t>
  </si>
  <si>
    <t>Материал: плащевая ткань. Вес ткани — 225 гр./м2. Водоупорность ткани не менее 5000 мм водяного столба. 
Рост: 170-176/182-188</t>
  </si>
  <si>
    <t>Ткань: диагональ(100% хлопок) пл.200 г/м2
Подкладка: бязь</t>
  </si>
  <si>
    <t>Подшлемник ватный</t>
  </si>
  <si>
    <t xml:space="preserve">Подшлемник трикотажный Х/Б одинарный черный </t>
  </si>
  <si>
    <t>Ткань: трикотажное полотно (100% хлопок)
Цвет: черный
Состав: 100% хлопок</t>
  </si>
  <si>
    <t>Удерживающая страховочная привязь УСП 2аВЖ (Пояс предохранительный ПП-2аВЖ)</t>
  </si>
  <si>
    <t>Респиратор «Алина –АВ»</t>
  </si>
  <si>
    <t>Полумаска фильтрующая АЛИНА-АВ
Легкая (20 г) полумаска с клапаном выдоха для защиты от аэрозолей,
органических веществ и их паров, кислых газов.
Степень защиты: FFP2 (до 12 ПДК)
Клапан выдоха</t>
  </si>
  <si>
    <t>Полумаска для защиты органов дыхания от всех видов аэрозолей (пыль, туман, дым)
Степень защиты: FFP2 (до 12 ПДК)
Клапан выдоха: есть</t>
  </si>
  <si>
    <t>Рукавицы х/б антивибрационные с брезентовым наладонником</t>
  </si>
  <si>
    <t>Рукавицы брезентовые</t>
  </si>
  <si>
    <t>Брезент ОП плотность 480 г/м2</t>
  </si>
  <si>
    <t xml:space="preserve">Рукавицы из сукна сурового </t>
  </si>
  <si>
    <t>Материал: сукно ОП
Плотность: 760 г/м2</t>
  </si>
  <si>
    <t xml:space="preserve">Материал верх: диагональ. плотность 245 г/м2; утеп.: ватин плотность 350 г/м2
</t>
  </si>
  <si>
    <t>Рукавицы хлопчатобумажные с брезентовым наладонником</t>
  </si>
  <si>
    <t>Основа - двунитка 260 г/кв.м., наладонник - брезент плотность 480г/кв.м</t>
  </si>
  <si>
    <t>Костюм КЩС лавсановый</t>
  </si>
  <si>
    <t>ГОСТ 12.4.251-2013</t>
  </si>
  <si>
    <t>ГОСТ 12.4.254-2013</t>
  </si>
  <si>
    <t>Фартук брезентовый с нагрудником огнестойкий</t>
  </si>
  <si>
    <t>Комплектация: подбородочный ремень
Материал корпуса: полипропилен
Материал оголовья: текстильный материал, впитывающая пот вставка Температурный режим: от -50°C до +50°C
Крепление оголовья: в шести точках
Регулировка оголовья: храповой механизм
Крепление других видов СИЗ: пазы для крепления наушников и щитков
Защита от тока: до 1000 В переменного или 1500 В постоянного тока</t>
  </si>
  <si>
    <t>Используемый материал : Брезент  плотностью 550 г/м2 с огнестойкой пропиткой, спилок кожевенный  
Рукава втачные. Брюки с боковыми застежками. В изделии используются накладки из спилка КРС толщтной 1,1 мм,  общей площадью 230 дм2. Размеры: 48-50, 52-54 , 56-58, 60-62
Рост: 170 – 176, 182 – 188</t>
  </si>
  <si>
    <t>Костюм жаростойкий молескиновый</t>
  </si>
  <si>
    <t>Костюм суконный ОП</t>
  </si>
  <si>
    <t>ГОСТ 12.4.297-2013</t>
  </si>
  <si>
    <t>Костюм состоит из куртки и брюк. Ткань: Сукно, плотность 760 г/м2, ОП Размеры: 48-50, 52-54 , 56-58, 60-62
Рост: 170 – 176, 182 – 188</t>
  </si>
  <si>
    <t>Костюм мужской летний для защиты от повышенных температур состоит из куртки и брюк.
Ткань: 100% хлопок молескин, плотность 280 г/м2, ОП Размеры: 48-50, 52-54 , 56-58, 60-62
Рост: 170 – 176, 182 – 188</t>
  </si>
  <si>
    <t xml:space="preserve">Материал: Термостойкая ткань "Worker" (87% х/б, 12% ПА, 1% антистатичная нить), МВО.
Описание товара:
Комплект состоит из куртки и брюк. 
Куртка:
- прямой силуэт с воротником - стойкой
Брюки:
- прямой силуэт, застёжка на пуговицы
</t>
  </si>
  <si>
    <t>Куртка на утепляющей прокладке с капюшоном</t>
  </si>
  <si>
    <t>Материал: смесовая ткань синего цвета с водоотталкивающей пропиткой плотностью  250 г/м2, синтепон  300г/кв.м. Размер: 44-46, 48-50, 52-54 , 56-58, 60-62</t>
  </si>
  <si>
    <t>ГОСТ 12.4.250-2013</t>
  </si>
  <si>
    <t xml:space="preserve">Халат хлопчатобумажный рабочий </t>
  </si>
  <si>
    <t>Халат от общепроизводственных загрязнений прямого силуэта с центральной бортовой застежкой и манжетами на пуговицах, накладными карманами. 
Цвет: темно-синий.
Ткань: диагональ (100% хлопок, пл. 210 г/м2)</t>
  </si>
  <si>
    <t>ГОСТ 12.4.132-83</t>
  </si>
  <si>
    <t xml:space="preserve"> </t>
  </si>
  <si>
    <t>Беруши 3М 1130 (Со шнурком)</t>
  </si>
  <si>
    <t>Беруши из вспененного полиуретана. 
Снижение уровня шума (SNR): 34 дБ.</t>
  </si>
  <si>
    <t>Состоит из ударопрочного корпуса, выполненного из материала Termotrek®. Внутренняя оснастка крепится к корпусу в 6 точках, включает в себя тканые полиамидные ленты, амортизатор, несущую/затылочную ленту соступенчатой регулировкой Super Standart, мягкий обтюратор, подбородочный ремень из эластичной термостойкой ткани. Защита от тока: до 1000 В переменного или 1500 В постоянного тока</t>
  </si>
  <si>
    <t xml:space="preserve"> Наушники с креплением на каску с универсальным адаптером. Защита до 107дБ (SNR=27дБ). Регулируемые держатели с шарнирным креплением к чашке. Избирательное поглощение шума.</t>
  </si>
  <si>
    <t xml:space="preserve">ГОСТ Р 12.4.230.1-2007; </t>
  </si>
  <si>
    <t>Компл. покровных стекол щитку сварщика 110х90  (1 копл.-10 шт.)</t>
  </si>
  <si>
    <t>Наружное поликарбонатное стекло к щиткам в корпусе Favori®T, в т.ч. с креплением на каске.</t>
  </si>
  <si>
    <t>Защитные свойства
2-1,2 RZ 1 AT 3 9
Толщина экрана
2 мм
Размер экрана
220*315 мм
Вид крепления
Наголовное крепление
Диапазон рабочих температур
-50°C + 130°C
Регулировка оголовья
RAPID (храповик)</t>
  </si>
  <si>
    <t xml:space="preserve">Изолирующая полумаска изготовлена из термопластичного изолирующего материала, снабжена эластичным оголовьем. Полоса обтюрации полумаски закрыта трикотажной лентой. В боковых отверстиях полумаски закреплены манжеты из полиэтилена с клапанами вдоха, в которые вставляются сменные противогазовые фильтры различных марок, а в нижнем отверстии полумаски закреплён клапан выдоха, закрытый предохранительным экраном. Марка патрона: А1 - защита от органических газов и паров
</t>
  </si>
  <si>
    <t>Боты диэлектрические</t>
  </si>
  <si>
    <t>Высота бот: не менее 160 мм.
Верх обуви: резина
Тип подошвы: однослойная
Подошва: резина
Метод крепления: формовой
Цвет: белый
Размер: 39, 40, 41, 42, 43, 44, 45, 46</t>
  </si>
  <si>
    <t>Коврик диэлектрический</t>
  </si>
  <si>
    <t>Резмер: 750х750мм; Испытания диэлектрической прочности изоляции до: 20кВт; С противоскользящей поверхностью</t>
  </si>
  <si>
    <t>Защита от органических газов и паров с температурой кипения выше 65° С, неорганических и кислых газов и паров, аммиака и его органических производных.</t>
  </si>
  <si>
    <t xml:space="preserve">верх: диаг. пл 220 г/м2; утеп.: поролон
налад.: брез пл. 420 г/м2; подкл.: бязь пл. 125 г/м2
</t>
  </si>
  <si>
    <t>Классические трикотажные кругловязальные перчатки из смесовой пряжи  10 кл.вязки; Вид покрытия: ПВХ-покрытие на ладонной части перчатки; Вид нанесения: Точка</t>
  </si>
  <si>
    <t xml:space="preserve">Костюм сварщика со спилком </t>
  </si>
  <si>
    <t>Костюм рабочий летний</t>
  </si>
  <si>
    <t>Комплектация: куртка, брюки
Ткань:  хлопок - 80%, полиэфир - 20%, 250 г/м², ВО
Застежка: потайная на пуговицах
Воротник: отложной
Карманы: нагрудный и боковые
Цвет: темно-синий Размеры: 48-50, 52-54 , 56-58, 60-62
Рост: 170 – 176, 182 – 188</t>
  </si>
  <si>
    <t>ГОСТ 12.4.236-2011</t>
  </si>
  <si>
    <t>Нарукавник ПВХ </t>
  </si>
  <si>
    <t xml:space="preserve">
Стойкость к кислотам и щелочам концентрацией до 50%. Стойкие к продуктам нефтепереработки, маслам и жирам.
Материал: ПВХ -100%
Длина: 46см. Ширина: 22см</t>
  </si>
  <si>
    <t>Костюм "Профессионал" для машинистов крана</t>
  </si>
  <si>
    <t>Костюм «Специалист» для мастеров участков</t>
  </si>
  <si>
    <t>Состоит из куртки зеленого цвета на пуговицах и брюк черного цвета)
Ткань:  хлопок - 80%, полиэфир - 20%, 250 г/м², ВО
Застежка: потайная на пуговицах
Воротник: отложной
Карманы: нагрудный и боковые
Цвет: темно-синий Размеры: 48-50, 52-54 , 56-58, 60-62
Рост: 170 – 176, 182 – 188</t>
  </si>
  <si>
    <t>Костюм мужской с СОП  летний с п/к синий с оранжевым Куртка
- по кокетке полочки и спинки СОП 50мм
- с  застежкой на пуговицы. 
- с двумя нижними и одним верхним накладными карманами. 
Брюки 
- на поясе со шлевками, 
- по низу брюк СОП 50мм. Материал:, хлопок 80%/полиэфир 20%  плотностью 250 г/м² Размер: 44/46-60/62. Рост: 170-176, 182-188</t>
  </si>
  <si>
    <t>Наколенники универсальные термостойкие</t>
  </si>
  <si>
    <t>Термостойкие наколенники с защитной чашкой. Обеспечивают защиту коленных суставов от избыточной нагрузки, возникающей при длительной работе. Устойчивы к воздействию высоких температур, искр и капель расплавленного металла. Основа наколенников изготовлена из ткани «Молескин», которая имеет повышенную плотность волокон.</t>
  </si>
  <si>
    <t>ГОСТ Р ЕН 14594-2011</t>
  </si>
  <si>
    <t>Фильтр к респиратору РПГ - 67 (металлический)Фильтр к "Бриз-2201 (РПГ)" А1</t>
  </si>
  <si>
    <t xml:space="preserve">А1 - органические газы и пары с температурой кипения свыше 65°С (циклогексан, бензол, ксилол, толуол, анилин, ацетонитрил, нитробензол, фенол, фурфурол и др.). 
</t>
  </si>
  <si>
    <t>Удерживающая страховочная привязь УСП 2аВЖ (Пояс предохранительный ПП-2аВЖ) включает в себя ремень с пряжкой (позволяет подгонять пояс по фигуре человека), подкладку под ремень (кушак), наплечные и набедренными лямки, элементы крепления – два металлические D-кольца на ремне привязи и одно на спине, строп из полиамидного каната с монтажным карабином (4 типа карабинов) и амортизатором (соединен неразъемным способом крепления и предназначен для снижения усилия торможения при падении)</t>
  </si>
  <si>
    <t xml:space="preserve">Куртка «Специалист» (для руководителей и специалистов) </t>
  </si>
  <si>
    <t>Комплектация: куртка
Ткань:  хлопок - 80%, полиэфир - 20%, 250 г/м², ВО
Застежка:  на пуговицах
Воротник: отложной
Карманы: нагрудный и боковые
Цвет: зеленый Размеры: 48-50, 52-54 , 56-58, 60-62
Рост: 170 – 176, 182 – 188</t>
  </si>
  <si>
    <t>Куртка (Руководитель) на утепл. подкл. с капюшоном</t>
  </si>
  <si>
    <t>Ткань: прорезиненная с ПВХ-покрытием
Защитные свойства: К80 (защита от растворов с массовой долей кислот до 80%), Щ40 (защита от растворов щелочей концентрации до 40%).
Рост: 1 (до 165 см), 2 (от 166 до 172 см), 3 (от 173 до 178), 4 (от 179 см)
Размер: 1, 2, 3, 4</t>
  </si>
  <si>
    <t xml:space="preserve">Ткань: полиэфирная с кислотостойкой отделкой К-80 (допустимая концентрация кислот до 80%), плотность 240 г/кв.м.
Комплект состоит из куртки и брюк </t>
  </si>
  <si>
    <t>Ткань: полиэфир - 100%, 120 г/м², ПУ покрытие
Утеплитель: синтепон, 100 г/м², 3 слоя
Капюшон: есть
Цвет: серый с красным
Размер: 88-92, 96-100, 104-108, 112-116, 120-124
Рост: 170-176, 182-188</t>
  </si>
  <si>
    <t>Материал линзы: стекло
Материал оправы: негорючий материал (металл)
Вентиляция: непрямая
Степень затемнения: 6
Защита: от брызг расплавленного металла и раскаленных частиц</t>
  </si>
  <si>
    <t>Перчатки (Би-Колор, Дуэт)</t>
  </si>
  <si>
    <t>Обладают высокой устойчивостью к воздействию кислот (до 80%) и щелочей (50%), солей, спиртов, неорганических растворителей. Материал основы: хлопковое напыление.
​Материал покрытия: натуральный каучук, неопрен.
Поверхность области захвата: ромбовидная.
Манжета: прямая.
Толщина: 0,68 мм.
Длина: 323 мм.
Цвет: зеленый/ желтый.</t>
  </si>
  <si>
    <t>Материал: брезент с ОП, пл. 450 г/м² Размер: 70х115 см</t>
  </si>
  <si>
    <t xml:space="preserve">Мыло жидкое </t>
  </si>
  <si>
    <t xml:space="preserve">Вид:Упаковка 5л,
Универсальное жидкое мыло
</t>
  </si>
  <si>
    <t>Костюм для работников ОТК</t>
  </si>
  <si>
    <t>Комплектация: куртка, брюки бордового цвета,  хлопок 80%/полиэфир 20%  полностью 250 г/м² Размер: с 88-92 по 120-124 Рост: 158-164, 170-176</t>
  </si>
  <si>
    <t>ГОСТ 28507-90</t>
  </si>
  <si>
    <t>ГОСТ 12.4.137-84</t>
  </si>
  <si>
    <t xml:space="preserve">ГОСТ
28507-90
</t>
  </si>
  <si>
    <t>ГОСТ29189-91</t>
  </si>
  <si>
    <t xml:space="preserve">ГОСТ Р
12.4.234-2012
</t>
  </si>
  <si>
    <t>ГОСТ Р 50962-96</t>
  </si>
  <si>
    <t>ГОСТ 12.4.246-2008</t>
  </si>
  <si>
    <t>Полусапоги утепленные или сапоги утепленные</t>
  </si>
  <si>
    <t>Сапоги резиновые</t>
  </si>
  <si>
    <t>ГОСТ 12.4.162-85</t>
  </si>
  <si>
    <t>ГОСТ 9897-88</t>
  </si>
  <si>
    <t>Ботинки для сварщика</t>
  </si>
  <si>
    <t>Внешний клапан из натуральной кожи для защиты от воздействия искр, оптимальная защита для проведения сварочных работ умеренной интенсивности                                 Верх обуви: натуральная кожа
Подкладка: трикотажный материал, спилок подкладочный
Подносок: сталь (200 Дж)
Тип подошвы: двухслойная
Подошва: полиуретан/термополиуретан (от -35 °С до +120 °С)
Метод крепления: литьевой
Цвет: черный</t>
  </si>
  <si>
    <t>Туба 100 мл. Крем предназначен для защиты во время работ при одновременном воздействии водорастворимых (различные водные растворы электролитов, таких как кислот, щелочей, солей, синтетических моющих и дезинфицирующих средств, органических спиртов, смазочно-охлаждающих и тормозных жидкостей, цемента, бетона, глины, извести, тосола, фенола, щелочно-масляных эмульсий) и водонерастворимых (масленые, жировые и сажевые, в том числе лаки, краски, клеи, смолы, нефть, мазут, битум, жир, графит, зола, сажа, металлическая пыль, СОЖ, минеральные масла) и других технологических и бытовых загрязнений.</t>
  </si>
  <si>
    <t>Куртка-накидка для защиты от электрической дуги</t>
  </si>
  <si>
    <t>Куртка с антистатическими свойствами
Уровень защиты 16 кал/см2
Ткань:"БиОТерм", МВО, огнестойкая отделка</t>
  </si>
  <si>
    <t xml:space="preserve">Наколенники брез. (огнестойкий брезент плотность  480г/кв.м.- 550г/кв.м.)
</t>
  </si>
  <si>
    <t>Натуральная паста предназначена для эффективного удаления любых производственных и бытовых загрязнений в любой степени их интенсивности.Аромат пасты позволяет нейтрализовать неприятный запах загрязнений. Натуральный абразив — порошок (мелкая фракция) скорлупы грецкого ореха  не травмирует кожу, способствует более быстрой и эффективной очистке. Содержит экстракт чистотела, обладающий противовоспалительной и бактерицидной активностью.</t>
  </si>
  <si>
    <t>Перчатки с частичным нитриловым покрытием</t>
  </si>
  <si>
    <t>Материал основы:  хлопок.
Материал покрытия: нитрил.
Стиль манжеты: трикотажная манжета.                             Нитриловое покрытие с шероховатой текстурой.
Тип покрытия: частичное</t>
  </si>
  <si>
    <t>Перчатки трикотажные, полностью облитые нитрилом. Трикотажный манжет.
Основа: хлопчатобумажный трикотаж типа «джерси» с антибактериальной пропиткой Sanitized;
Материал покрытия: трехслойный нитрилбутилдиеновый каучук;
Защита: от механических повреждений, контактов с нефтью и нефтепродуктами. Антистатичны.</t>
  </si>
  <si>
    <t>Верх обуви – натуральная кожа юфть толщиной 1,8–2,0 мм (союзка, задинка, задний наружный ремень).              Голенище из обувного шерстяного войлока толщиной 6 мм с защитным покрытием из натуральной кожи                                       Подкладка под союзкой – из войлока иглопробивного толщиной 4 мм.                                                                            Носок из термопластического материала.                       Подошва из резины износостойкая, морозостойкая. Протектор глубиной 6 мм.</t>
  </si>
  <si>
    <t>Верх обуви: ПВХ.
Подкладка: трикотаж.
Подошва: однослойный ПВХ.
Метод крепления: литьевой.
Высота: 34 см.</t>
  </si>
  <si>
    <r>
      <t>Белье нательное (100% хлопок, плотность ткани –  180 г/м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) Размеры: c 44-46 по 60-62
 Рост: 170-176, 182-188</t>
    </r>
  </si>
  <si>
    <t>Белье нательное термостойкое</t>
  </si>
  <si>
    <t>л.</t>
  </si>
  <si>
    <t>Итого</t>
  </si>
  <si>
    <t>Рукавицы КР</t>
  </si>
  <si>
    <t>Фартук из полимерных материалов</t>
  </si>
  <si>
    <t xml:space="preserve"> Вн (для защиты от воды).</t>
  </si>
  <si>
    <t xml:space="preserve">Рукавицы из  тканевой х/б основы с начесом,  покрытые обливным полимерным покрытием.
Применяются для защиты рук от воды, разнообразных растворов щелочей и кислот К80Щ50. 
</t>
  </si>
  <si>
    <t>Ботинки кожаные с защитным подноском</t>
  </si>
  <si>
    <t xml:space="preserve"> Верх обуви: натуральная кожа; Подкладка: трикотажный материал, спилок подкладочный; Подносок: поликарбонат  Тип подошвы: однослойная; Подошва: полиуретан (от -25°C до +80°C); Метод крепления: литьевой; Цвет: черный</t>
  </si>
  <si>
    <t>Назначение: Предназначены для защиты ног электротехнического персонала от термических рисков электрической дуги высокого напряжения Материал верха: натуральная термостойкая кожа (юфть)</t>
  </si>
  <si>
    <t>Ткань верха: полиэфир - 80%, хлопок - 20%, 220 г/м², ВО с лямками
Утеплитель: ватин, 1 слой, синтепон, 100 г/м², 1 слой  Размеры: с 44-46 по 72-74, рост: с 170-176 по 194-200</t>
  </si>
  <si>
    <t>Костюм    для работников столовой</t>
  </si>
  <si>
    <r>
      <t>Состав: Хлопок 50%, ПЭ - 50%, 145 г/м</t>
    </r>
    <r>
      <rPr>
        <vertAlign val="superscript"/>
        <sz val="11"/>
        <color theme="1"/>
        <rFont val="Times New Roman"/>
        <family val="1"/>
        <charset val="204"/>
      </rPr>
      <t xml:space="preserve">2, </t>
    </r>
    <r>
      <rPr>
        <sz val="11"/>
        <color theme="1"/>
        <rFont val="Times New Roman"/>
        <family val="1"/>
        <charset val="204"/>
      </rPr>
      <t>блуза, брюки. Застежка на пуговицах, карманы накладные нижние, цвет белый со светло-сиреневым,цвет белый со светло-зеленым
Плотность: 140 +/- 5 гр/м2</t>
    </r>
  </si>
  <si>
    <t>Костюм для защиты от воды (состоит из цельнокроеных брюк с сапогами   рубахи с капюшоном, двупалых перчаток и подшлемника)</t>
  </si>
  <si>
    <t>Брезент с ОП 480 г/м3 (по чертежу)</t>
  </si>
  <si>
    <t xml:space="preserve">Халат для работников столовой
</t>
  </si>
  <si>
    <r>
      <t>Рекомендуется для защиты от незначительных загрязнений, предназначен для работников столовой, хлопок -35% полиэфир - 65%, 120г/м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, карманы накладные нижние, белый с салатовым или белый с красным</t>
    </r>
    <r>
      <rPr>
        <vertAlign val="superscript"/>
        <sz val="11"/>
        <color theme="1"/>
        <rFont val="Times New Roman"/>
        <family val="1"/>
        <charset val="204"/>
      </rPr>
      <t xml:space="preserve"> </t>
    </r>
  </si>
  <si>
    <t>Нарукавники БРЕЗЕНТОВЫЕ</t>
  </si>
  <si>
    <t>Паста очищающая   200мл</t>
  </si>
  <si>
    <t>Респиратор 3М 8122</t>
  </si>
  <si>
    <t>Респиратор чашеобразной формы с клапаном выдоха. степень защиты: FFP2 (до 12 ПДК)</t>
  </si>
  <si>
    <t>ГОСТ 25296-03</t>
  </si>
  <si>
    <t>ГОСТ Р12.4.234-2012</t>
  </si>
  <si>
    <t>Ботинки кожаные с антиста-тическими свойствами (Эс)</t>
  </si>
  <si>
    <t>ГОСТ Р ЕНИСО 20347-2013</t>
  </si>
  <si>
    <t>ГОСТ 13385-78</t>
  </si>
  <si>
    <t>ГОСТ Р 12.4.245-2007</t>
  </si>
  <si>
    <t>Каскетка защитная. Цвет: Синий, серый</t>
  </si>
  <si>
    <t>Материал корпуса: текстильная бейсболка с пластиковым основанием и пенополиуретановой амортизирующей внутренней вставкой; Цвет: синий; Регулировка оголовья: текстильная застежка,высота 100мм</t>
  </si>
  <si>
    <t>ТУ 8572-002-58038036-2010</t>
  </si>
  <si>
    <t xml:space="preserve">ГОСТ Р 12.4.246-2008, </t>
  </si>
  <si>
    <t>ГОСТ  Р12.4.275-2014</t>
  </si>
  <si>
    <t>ГОСТ  Р 50962-96</t>
  </si>
  <si>
    <t>ГОСТ 12.4.208-99</t>
  </si>
  <si>
    <t>ГОСТ 12.4.230.1-2007</t>
  </si>
  <si>
    <t>Очки защитные темные( очки газосварщика с металлической оправой)</t>
  </si>
  <si>
    <t>ТУ 38.106977-2004</t>
  </si>
  <si>
    <t>ГОСТ Р 12.4.261.2-2014</t>
  </si>
  <si>
    <t>ГОСТ 12.4.134-83</t>
  </si>
  <si>
    <t>ТУ 8579-008-86546719-2010</t>
  </si>
  <si>
    <t>ГОСТ 12.4.190-99</t>
  </si>
  <si>
    <t>ГОСТ 12.4.191-99</t>
  </si>
  <si>
    <t>ГОСТ-12.4.191-99</t>
  </si>
  <si>
    <t>ГОСТ 12.4.002-97</t>
  </si>
  <si>
    <t>ГОСТ 12.4.183-91</t>
  </si>
  <si>
    <t>ГОСТ 20010-93</t>
  </si>
  <si>
    <t xml:space="preserve">Затемненное стекло для маски сварщика. Размер стекла - 110 х 90 мм. Степень затемнения: №4/DIN10,  №6/DIN12. </t>
  </si>
  <si>
    <t>ГОСТ 12.4.224-99</t>
  </si>
  <si>
    <t>ГОСТ Р 12.4.193-99</t>
  </si>
  <si>
    <t>ГОСТ Р 12.4.235-2012</t>
  </si>
  <si>
    <t>Костюм сварщика цельноспилковый</t>
  </si>
  <si>
    <t>Состоит из куртки и брюк. 
Куртка с центральной бортовой потайной, карманами в боковых швах, по линии соединения кокетки и под рукавами - вентиляционные отверстия.
Брюки с откидывающейся передней частью, задние половинки с притачным поясом, застегивающимися спереди, с карманами в боковых застежках брюк. Передние половинки с цельнокроеным поясом, пристегиваются к поясу задних половинок.
Все детали костюма изготовлены из спилка кожевенного, подкладка - бязь.</t>
  </si>
  <si>
    <t>Перчатки с полным полимерным покрытием (Гранат)</t>
  </si>
  <si>
    <t>Перчатки с полным полимерным покрытием (Нитро-премиум)</t>
  </si>
  <si>
    <t>Фартук КЩС  с нагрудником</t>
  </si>
  <si>
    <t>ГОСТ 12.4..029-76</t>
  </si>
  <si>
    <t xml:space="preserve">Каска защитная </t>
  </si>
  <si>
    <t xml:space="preserve">Наушники противошумные </t>
  </si>
  <si>
    <t xml:space="preserve">Перчатки </t>
  </si>
  <si>
    <t>Перчатки КЩС( манипула)</t>
  </si>
  <si>
    <t xml:space="preserve">Респиратор  РПГ-67 </t>
  </si>
  <si>
    <t xml:space="preserve">Шлем пескоструйщика </t>
  </si>
  <si>
    <t>Шлем  состоит из:
- пластмассовой каски с регулируемым оголовьем;
- пелерины из ткани;
- металлической рамки со смотровым стеклом толщиной 3 мм.;
- внутренней защитной пластины из поликарбоната толщиной 2 мм. для дополнительной защиты глаз;
- распределителя воздуха с воздухоподающим шлангом;
- уплотнителя с регулировкой для уменьшения проникания пыли под шлем.
Количество воздуха подаваемого под шлем в зону дыхания - 220-280 л/мин.</t>
  </si>
  <si>
    <t xml:space="preserve">Фильтр  ДОТ ПРО 250 марка </t>
  </si>
  <si>
    <t>110х90</t>
  </si>
  <si>
    <t xml:space="preserve">Светофильтр  Ассорти </t>
  </si>
  <si>
    <t>Верх обуви изготовлен из натуральной кожи с водоотталкивающим и МБС покрытием. Подошва сделана из нитрильной жаростойкой резины/полиуретана, МБС, КЩС, антистатичная. Спецобувь имеет вкладную стельку повышенной комфортности.</t>
  </si>
  <si>
    <t xml:space="preserve">Перчатки термостойкие </t>
  </si>
  <si>
    <t xml:space="preserve">для защиты от эл дуги </t>
  </si>
  <si>
    <t>2</t>
  </si>
  <si>
    <t>3</t>
  </si>
  <si>
    <t>4</t>
  </si>
  <si>
    <t>5</t>
  </si>
  <si>
    <t>6</t>
  </si>
  <si>
    <t>7</t>
  </si>
  <si>
    <t>8</t>
  </si>
  <si>
    <t>Поверхность области захвата: ANSELL GRIP™ Technology.
Манжета: с валиком.
Толщина: 0,125 мм.
Длина: 245 мм.
Цвет: прозрачный</t>
  </si>
  <si>
    <t>Ботинки электротехнического персонала "Электра"</t>
  </si>
  <si>
    <t>Щиток защитный лицевой Сварщика</t>
  </si>
  <si>
    <t xml:space="preserve">код. </t>
  </si>
  <si>
    <t>9985421102  (коды присвоены соответственно размерам)</t>
  </si>
  <si>
    <t>9985723106 (код заведён на каждый р-р)</t>
  </si>
  <si>
    <t>09985721109 (код заведё на каждый размер)</t>
  </si>
  <si>
    <t>Крем защитный   (регенерирующий)100мл.</t>
  </si>
  <si>
    <t>Очки защитные открытые  HAMMER ACTIVE</t>
  </si>
  <si>
    <t xml:space="preserve">Плащ влагозащитный </t>
  </si>
  <si>
    <t>Респиратор «Алина- А»</t>
  </si>
  <si>
    <t xml:space="preserve">0997188500 </t>
  </si>
  <si>
    <t>Щиток защитный лицевой НБТ-2 ГОСТ 12.4.023-84</t>
  </si>
  <si>
    <t>Основная ткань: трикотажное полотно с начесом, пл.240-250 гр/м2
Основной цвет: олива, черный
Состав: 100% ХБ Размеры: c 44-46 по 60-62
 Рост: 170-176, 182-188                                            ЗЭТВ 7 кал/кв.см – защита от термического воздействия электрической дуги, значение электродугового термического воздействия</t>
  </si>
  <si>
    <r>
      <t xml:space="preserve">   </t>
    </r>
    <r>
      <rPr>
        <b/>
        <sz val="14"/>
        <color theme="1"/>
        <rFont val="Times New Roman"/>
        <family val="1"/>
        <charset val="204"/>
      </rPr>
      <t>Объем и сроки поставки каждой партии Товара согласовываются Сторонами в Спецификациях.</t>
    </r>
  </si>
  <si>
    <t>Приложение№5</t>
  </si>
  <si>
    <t>к запросу котировок цен№070/ТВРЗ/2022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</si>
</sst>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0"/>
    <numFmt numFmtId="165" formatCode="0000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sz val="8"/>
      <color indexed="8"/>
      <name val="Arial"/>
      <family val="2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3" fillId="0" borderId="0"/>
  </cellStyleXfs>
  <cellXfs count="66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49" fontId="5" fillId="2" borderId="1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6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/>
    </xf>
    <xf numFmtId="4" fontId="11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164" fontId="13" fillId="0" borderId="3" xfId="3" applyNumberFormat="1" applyFont="1" applyBorder="1" applyAlignment="1">
      <alignment horizontal="left" vertical="top" wrapText="1"/>
    </xf>
    <xf numFmtId="165" fontId="13" fillId="0" borderId="3" xfId="3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164" fontId="14" fillId="4" borderId="3" xfId="3" applyNumberFormat="1" applyFont="1" applyFill="1" applyBorder="1" applyAlignment="1">
      <alignment horizontal="left" vertical="top" wrapText="1"/>
    </xf>
    <xf numFmtId="0" fontId="14" fillId="4" borderId="3" xfId="3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3" xfId="3" applyNumberFormat="1" applyFont="1" applyBorder="1" applyAlignment="1">
      <alignment horizontal="center" vertical="center"/>
    </xf>
    <xf numFmtId="164" fontId="13" fillId="0" borderId="3" xfId="3" applyNumberFormat="1" applyFont="1" applyFill="1" applyBorder="1" applyAlignment="1">
      <alignment horizontal="left" vertical="top" wrapText="1"/>
    </xf>
    <xf numFmtId="0" fontId="7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_Тех задание" xfId="3"/>
    <cellStyle name="Стиль 1" xfId="1"/>
  </cellStyles>
  <dxfs count="0"/>
  <tableStyles count="0" defaultTableStyle="TableStyleMedium2" defaultPivotStyle="PivotStyleMedium9"/>
  <colors>
    <mruColors>
      <color rgb="FFE6B8B7"/>
      <color rgb="FFFFCD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43</xdr:row>
      <xdr:rowOff>109141</xdr:rowOff>
    </xdr:from>
    <xdr:to>
      <xdr:col>3</xdr:col>
      <xdr:colOff>2571751</xdr:colOff>
      <xdr:row>43</xdr:row>
      <xdr:rowOff>785416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05125" y="63176547"/>
          <a:ext cx="1857376" cy="676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view="pageBreakPreview" zoomScale="80" zoomScaleNormal="80" zoomScaleSheetLayoutView="80" workbookViewId="0">
      <pane ySplit="4" topLeftCell="A89" activePane="bottomLeft" state="frozen"/>
      <selection pane="bottomLeft" activeCell="U90" sqref="U90"/>
    </sheetView>
  </sheetViews>
  <sheetFormatPr defaultRowHeight="20.100000000000001" customHeight="1" x14ac:dyDescent="0.25"/>
  <cols>
    <col min="1" max="1" width="4.5703125" style="2" customWidth="1"/>
    <col min="2" max="2" width="14.28515625" style="2" customWidth="1"/>
    <col min="3" max="3" width="41.7109375" style="6" customWidth="1"/>
    <col min="4" max="4" width="50.42578125" style="6" customWidth="1"/>
    <col min="5" max="5" width="25.85546875" style="2" customWidth="1"/>
    <col min="6" max="6" width="9.85546875" style="2" customWidth="1"/>
    <col min="7" max="7" width="8.85546875" style="2" customWidth="1"/>
    <col min="8" max="8" width="7.5703125" style="26" customWidth="1"/>
    <col min="9" max="9" width="10.42578125" style="26" customWidth="1"/>
    <col min="10" max="10" width="21" style="2" customWidth="1"/>
    <col min="11" max="11" width="19.5703125" style="2" customWidth="1"/>
  </cols>
  <sheetData>
    <row r="1" spans="1:11" ht="20.100000000000001" customHeight="1" x14ac:dyDescent="0.25">
      <c r="F1" s="62"/>
      <c r="G1" s="62"/>
      <c r="H1" s="63"/>
      <c r="I1" s="63"/>
      <c r="J1" s="60" t="s">
        <v>253</v>
      </c>
      <c r="K1" s="60"/>
    </row>
    <row r="2" spans="1:11" ht="20.100000000000001" customHeight="1" x14ac:dyDescent="0.25">
      <c r="F2" s="62"/>
      <c r="G2" s="62"/>
      <c r="H2" s="64" t="s">
        <v>254</v>
      </c>
      <c r="I2" s="64"/>
      <c r="J2" s="64"/>
      <c r="K2" s="64"/>
    </row>
    <row r="3" spans="1:11" ht="20.100000000000001" customHeight="1" x14ac:dyDescent="0.25">
      <c r="F3" s="65" t="s">
        <v>91</v>
      </c>
      <c r="G3" s="65"/>
      <c r="H3" s="65"/>
      <c r="I3" s="63"/>
      <c r="J3" s="62"/>
      <c r="K3" s="62"/>
    </row>
    <row r="4" spans="1:11" ht="99" customHeight="1" x14ac:dyDescent="0.25">
      <c r="A4" s="3" t="s">
        <v>7</v>
      </c>
      <c r="B4" s="3" t="s">
        <v>241</v>
      </c>
      <c r="C4" s="7" t="s">
        <v>6</v>
      </c>
      <c r="D4" s="7" t="s">
        <v>28</v>
      </c>
      <c r="E4" s="4" t="s">
        <v>8</v>
      </c>
      <c r="F4" s="4" t="s">
        <v>9</v>
      </c>
      <c r="G4" s="4" t="s">
        <v>10</v>
      </c>
      <c r="H4" s="27" t="s">
        <v>11</v>
      </c>
      <c r="I4" s="27" t="s">
        <v>26</v>
      </c>
      <c r="J4" s="5" t="s">
        <v>12</v>
      </c>
      <c r="K4" s="5" t="s">
        <v>13</v>
      </c>
    </row>
    <row r="5" spans="1:11" ht="27" customHeight="1" x14ac:dyDescent="0.25">
      <c r="A5" s="3">
        <v>1</v>
      </c>
      <c r="B5" s="3"/>
      <c r="C5" s="7" t="s">
        <v>231</v>
      </c>
      <c r="D5" s="7" t="s">
        <v>232</v>
      </c>
      <c r="E5" s="4" t="s">
        <v>233</v>
      </c>
      <c r="F5" s="4" t="s">
        <v>234</v>
      </c>
      <c r="G5" s="4" t="s">
        <v>235</v>
      </c>
      <c r="H5" s="27" t="s">
        <v>236</v>
      </c>
      <c r="I5" s="27" t="s">
        <v>237</v>
      </c>
      <c r="J5" s="5">
        <v>9</v>
      </c>
      <c r="K5" s="5">
        <v>10</v>
      </c>
    </row>
    <row r="6" spans="1:11" s="8" customFormat="1" ht="87" customHeight="1" x14ac:dyDescent="0.25">
      <c r="A6" s="1">
        <v>1</v>
      </c>
      <c r="B6" s="50">
        <v>9936637808</v>
      </c>
      <c r="C6" s="22" t="s">
        <v>29</v>
      </c>
      <c r="D6" s="15" t="s">
        <v>161</v>
      </c>
      <c r="E6" s="11" t="s">
        <v>183</v>
      </c>
      <c r="F6" s="11"/>
      <c r="G6" s="11" t="s">
        <v>22</v>
      </c>
      <c r="H6" s="11">
        <v>40</v>
      </c>
      <c r="I6" s="12">
        <v>497.03</v>
      </c>
      <c r="J6" s="12">
        <f t="shared" ref="J6:J63" si="0">H6*I6</f>
        <v>19881.199999999997</v>
      </c>
      <c r="K6" s="12">
        <f t="shared" ref="K6:K63" si="1">J6*1.2</f>
        <v>23857.439999999995</v>
      </c>
    </row>
    <row r="7" spans="1:11" s="8" customFormat="1" ht="157.5" customHeight="1" x14ac:dyDescent="0.25">
      <c r="A7" s="1">
        <v>2</v>
      </c>
      <c r="B7" s="58">
        <v>9985421101</v>
      </c>
      <c r="C7" s="15" t="s">
        <v>162</v>
      </c>
      <c r="D7" s="17" t="s">
        <v>251</v>
      </c>
      <c r="E7" s="11" t="s">
        <v>184</v>
      </c>
      <c r="F7" s="11"/>
      <c r="G7" s="11" t="s">
        <v>22</v>
      </c>
      <c r="H7" s="11">
        <v>30</v>
      </c>
      <c r="I7" s="12">
        <v>4530.51</v>
      </c>
      <c r="J7" s="12">
        <f t="shared" si="0"/>
        <v>135915.30000000002</v>
      </c>
      <c r="K7" s="12">
        <f t="shared" si="1"/>
        <v>163098.36000000002</v>
      </c>
    </row>
    <row r="8" spans="1:11" s="8" customFormat="1" ht="106.5" customHeight="1" x14ac:dyDescent="0.25">
      <c r="A8" s="1">
        <v>3</v>
      </c>
      <c r="B8" s="58" t="s">
        <v>242</v>
      </c>
      <c r="C8" s="15" t="s">
        <v>0</v>
      </c>
      <c r="D8" s="17" t="s">
        <v>31</v>
      </c>
      <c r="E8" s="11" t="s">
        <v>183</v>
      </c>
      <c r="F8" s="11"/>
      <c r="G8" s="11" t="s">
        <v>22</v>
      </c>
      <c r="H8" s="11">
        <v>30</v>
      </c>
      <c r="I8" s="12">
        <v>708.39</v>
      </c>
      <c r="J8" s="12">
        <f t="shared" si="0"/>
        <v>21251.7</v>
      </c>
      <c r="K8" s="12">
        <f t="shared" si="1"/>
        <v>25502.04</v>
      </c>
    </row>
    <row r="9" spans="1:11" s="8" customFormat="1" ht="177.75" customHeight="1" x14ac:dyDescent="0.25">
      <c r="A9" s="1">
        <v>4</v>
      </c>
      <c r="B9" s="51">
        <v>992568901</v>
      </c>
      <c r="C9" s="55" t="s">
        <v>32</v>
      </c>
      <c r="D9" s="16" t="s">
        <v>33</v>
      </c>
      <c r="E9" s="11" t="s">
        <v>34</v>
      </c>
      <c r="F9" s="11"/>
      <c r="G9" s="11" t="s">
        <v>24</v>
      </c>
      <c r="H9" s="11">
        <v>500</v>
      </c>
      <c r="I9" s="12">
        <v>22</v>
      </c>
      <c r="J9" s="12">
        <f t="shared" si="0"/>
        <v>11000</v>
      </c>
      <c r="K9" s="12">
        <f t="shared" si="1"/>
        <v>13200</v>
      </c>
    </row>
    <row r="10" spans="1:11" s="8" customFormat="1" ht="75" customHeight="1" x14ac:dyDescent="0.25">
      <c r="A10" s="1">
        <v>5</v>
      </c>
      <c r="B10" s="51">
        <v>992568902</v>
      </c>
      <c r="C10" s="55" t="s">
        <v>92</v>
      </c>
      <c r="D10" s="15" t="s">
        <v>93</v>
      </c>
      <c r="E10" s="11" t="s">
        <v>34</v>
      </c>
      <c r="F10" s="11"/>
      <c r="G10" s="11" t="s">
        <v>24</v>
      </c>
      <c r="H10" s="11">
        <v>500</v>
      </c>
      <c r="I10" s="12">
        <v>29</v>
      </c>
      <c r="J10" s="12">
        <f t="shared" si="0"/>
        <v>14500</v>
      </c>
      <c r="K10" s="12">
        <f t="shared" si="1"/>
        <v>17400</v>
      </c>
    </row>
    <row r="11" spans="1:11" s="8" customFormat="1" ht="198" customHeight="1" x14ac:dyDescent="0.25">
      <c r="A11" s="1">
        <v>6</v>
      </c>
      <c r="B11" s="50">
        <v>9988116501</v>
      </c>
      <c r="C11" s="56" t="s">
        <v>149</v>
      </c>
      <c r="D11" s="24" t="s">
        <v>150</v>
      </c>
      <c r="E11" s="11" t="s">
        <v>138</v>
      </c>
      <c r="F11" s="11"/>
      <c r="G11" s="11" t="s">
        <v>24</v>
      </c>
      <c r="H11" s="11">
        <v>500</v>
      </c>
      <c r="I11" s="12">
        <v>1799.55</v>
      </c>
      <c r="J11" s="12">
        <f t="shared" si="0"/>
        <v>899775</v>
      </c>
      <c r="K11" s="12">
        <f t="shared" si="1"/>
        <v>1079730</v>
      </c>
    </row>
    <row r="12" spans="1:11" s="8" customFormat="1" ht="130.5" customHeight="1" x14ac:dyDescent="0.25">
      <c r="A12" s="1">
        <v>7</v>
      </c>
      <c r="B12" s="50">
        <v>9988116601</v>
      </c>
      <c r="C12" s="56" t="s">
        <v>169</v>
      </c>
      <c r="D12" s="24" t="s">
        <v>170</v>
      </c>
      <c r="E12" s="11" t="s">
        <v>139</v>
      </c>
      <c r="F12" s="11"/>
      <c r="G12" s="11" t="s">
        <v>24</v>
      </c>
      <c r="H12" s="11">
        <v>2500</v>
      </c>
      <c r="I12" s="12">
        <v>1333.33</v>
      </c>
      <c r="J12" s="12">
        <f t="shared" si="0"/>
        <v>3333325</v>
      </c>
      <c r="K12" s="12">
        <f t="shared" si="1"/>
        <v>3999990</v>
      </c>
    </row>
    <row r="13" spans="1:11" s="8" customFormat="1" ht="121.5" customHeight="1" x14ac:dyDescent="0.25">
      <c r="A13" s="1">
        <v>8</v>
      </c>
      <c r="B13" s="50">
        <v>9909999800</v>
      </c>
      <c r="C13" s="15" t="s">
        <v>239</v>
      </c>
      <c r="D13" s="24" t="s">
        <v>171</v>
      </c>
      <c r="E13" s="13" t="s">
        <v>140</v>
      </c>
      <c r="F13" s="11"/>
      <c r="G13" s="11" t="s">
        <v>24</v>
      </c>
      <c r="H13" s="11">
        <v>30</v>
      </c>
      <c r="I13" s="57">
        <v>2552.5500000000002</v>
      </c>
      <c r="J13" s="12">
        <f t="shared" si="0"/>
        <v>76576.5</v>
      </c>
      <c r="K13" s="12">
        <f t="shared" si="1"/>
        <v>91891.8</v>
      </c>
    </row>
    <row r="14" spans="1:11" s="8" customFormat="1" ht="121.5" customHeight="1" x14ac:dyDescent="0.25">
      <c r="A14" s="1">
        <v>9</v>
      </c>
      <c r="B14" s="50">
        <v>9988126500</v>
      </c>
      <c r="C14" s="15" t="s">
        <v>185</v>
      </c>
      <c r="D14" s="24" t="s">
        <v>228</v>
      </c>
      <c r="E14" s="13" t="s">
        <v>186</v>
      </c>
      <c r="F14" s="11"/>
      <c r="G14" s="11" t="s">
        <v>24</v>
      </c>
      <c r="H14" s="11">
        <v>50</v>
      </c>
      <c r="I14" s="12">
        <v>2251.41</v>
      </c>
      <c r="J14" s="12">
        <f t="shared" si="0"/>
        <v>112570.5</v>
      </c>
      <c r="K14" s="12">
        <f t="shared" si="1"/>
        <v>135084.6</v>
      </c>
    </row>
    <row r="15" spans="1:11" s="8" customFormat="1" ht="113.25" customHeight="1" x14ac:dyDescent="0.25">
      <c r="A15" s="1">
        <v>10</v>
      </c>
      <c r="B15" s="50">
        <v>2595110000</v>
      </c>
      <c r="C15" s="9" t="s">
        <v>101</v>
      </c>
      <c r="D15" s="18" t="s">
        <v>102</v>
      </c>
      <c r="E15" s="11" t="s">
        <v>187</v>
      </c>
      <c r="F15" s="11"/>
      <c r="G15" s="11" t="s">
        <v>24</v>
      </c>
      <c r="H15" s="11">
        <v>10</v>
      </c>
      <c r="I15" s="44">
        <v>666.67</v>
      </c>
      <c r="J15" s="12">
        <f t="shared" si="0"/>
        <v>6666.7</v>
      </c>
      <c r="K15" s="12">
        <f t="shared" si="1"/>
        <v>8000.0399999999991</v>
      </c>
    </row>
    <row r="16" spans="1:11" s="8" customFormat="1" ht="99" customHeight="1" x14ac:dyDescent="0.25">
      <c r="A16" s="1">
        <v>11</v>
      </c>
      <c r="B16" s="50">
        <v>9985555100</v>
      </c>
      <c r="C16" s="15" t="s">
        <v>35</v>
      </c>
      <c r="D16" s="15" t="s">
        <v>172</v>
      </c>
      <c r="E16" s="14" t="s">
        <v>25</v>
      </c>
      <c r="F16" s="14"/>
      <c r="G16" s="14" t="s">
        <v>23</v>
      </c>
      <c r="H16" s="14">
        <v>50</v>
      </c>
      <c r="I16" s="45">
        <v>755.29</v>
      </c>
      <c r="J16" s="12">
        <f t="shared" si="0"/>
        <v>37764.5</v>
      </c>
      <c r="K16" s="12">
        <f t="shared" si="1"/>
        <v>45317.4</v>
      </c>
    </row>
    <row r="17" spans="1:11" s="8" customFormat="1" ht="113.25" customHeight="1" x14ac:dyDescent="0.25">
      <c r="A17" s="1">
        <v>12</v>
      </c>
      <c r="B17" s="50">
        <v>8577170000</v>
      </c>
      <c r="C17" s="15" t="s">
        <v>5</v>
      </c>
      <c r="D17" s="16" t="s">
        <v>37</v>
      </c>
      <c r="E17" s="11" t="s">
        <v>36</v>
      </c>
      <c r="F17" s="11"/>
      <c r="G17" s="11" t="s">
        <v>23</v>
      </c>
      <c r="H17" s="11">
        <v>120</v>
      </c>
      <c r="I17" s="12">
        <v>160</v>
      </c>
      <c r="J17" s="12">
        <f t="shared" si="0"/>
        <v>19200</v>
      </c>
      <c r="K17" s="12">
        <f t="shared" si="1"/>
        <v>23040</v>
      </c>
    </row>
    <row r="18" spans="1:11" s="8" customFormat="1" ht="127.5" customHeight="1" x14ac:dyDescent="0.25">
      <c r="A18" s="1">
        <v>13</v>
      </c>
      <c r="B18" s="50">
        <v>9936637811</v>
      </c>
      <c r="C18" s="9" t="s">
        <v>38</v>
      </c>
      <c r="D18" s="18" t="s">
        <v>39</v>
      </c>
      <c r="E18" s="11" t="s">
        <v>40</v>
      </c>
      <c r="F18" s="11"/>
      <c r="G18" s="11" t="s">
        <v>23</v>
      </c>
      <c r="H18" s="11">
        <v>30</v>
      </c>
      <c r="I18" s="12">
        <v>275</v>
      </c>
      <c r="J18" s="12">
        <f t="shared" si="0"/>
        <v>8250</v>
      </c>
      <c r="K18" s="12">
        <f t="shared" si="1"/>
        <v>9900</v>
      </c>
    </row>
    <row r="19" spans="1:11" s="8" customFormat="1" ht="184.5" customHeight="1" x14ac:dyDescent="0.25">
      <c r="A19" s="1">
        <v>14</v>
      </c>
      <c r="B19" s="50">
        <v>9931845678</v>
      </c>
      <c r="C19" s="9" t="s">
        <v>218</v>
      </c>
      <c r="D19" s="19" t="s">
        <v>77</v>
      </c>
      <c r="E19" s="11" t="s">
        <v>21</v>
      </c>
      <c r="F19" s="11"/>
      <c r="G19" s="11" t="s">
        <v>23</v>
      </c>
      <c r="H19" s="11">
        <v>100</v>
      </c>
      <c r="I19" s="12">
        <v>260</v>
      </c>
      <c r="J19" s="12">
        <f t="shared" si="0"/>
        <v>26000</v>
      </c>
      <c r="K19" s="12">
        <f t="shared" si="1"/>
        <v>31200</v>
      </c>
    </row>
    <row r="20" spans="1:11" s="8" customFormat="1" ht="151.5" customHeight="1" x14ac:dyDescent="0.25">
      <c r="A20" s="1">
        <v>15</v>
      </c>
      <c r="B20" s="50">
        <v>3146540228</v>
      </c>
      <c r="C20" s="9" t="s">
        <v>218</v>
      </c>
      <c r="D20" s="18" t="s">
        <v>94</v>
      </c>
      <c r="E20" s="11" t="s">
        <v>21</v>
      </c>
      <c r="F20" s="11"/>
      <c r="G20" s="11" t="s">
        <v>23</v>
      </c>
      <c r="H20" s="11">
        <v>50</v>
      </c>
      <c r="I20" s="46">
        <v>110</v>
      </c>
      <c r="J20" s="12">
        <f t="shared" si="0"/>
        <v>5500</v>
      </c>
      <c r="K20" s="12">
        <f t="shared" si="1"/>
        <v>6600</v>
      </c>
    </row>
    <row r="21" spans="1:11" s="8" customFormat="1" ht="81" customHeight="1" x14ac:dyDescent="0.25">
      <c r="A21" s="1">
        <v>16</v>
      </c>
      <c r="B21" s="50">
        <v>3663780872</v>
      </c>
      <c r="C21" s="41" t="s">
        <v>189</v>
      </c>
      <c r="D21" s="18" t="s">
        <v>190</v>
      </c>
      <c r="E21" s="11" t="s">
        <v>188</v>
      </c>
      <c r="F21" s="11"/>
      <c r="G21" s="11" t="s">
        <v>23</v>
      </c>
      <c r="H21" s="11">
        <v>200</v>
      </c>
      <c r="I21" s="12">
        <v>240</v>
      </c>
      <c r="J21" s="12">
        <f t="shared" si="0"/>
        <v>48000</v>
      </c>
      <c r="K21" s="12">
        <f t="shared" si="1"/>
        <v>57600</v>
      </c>
    </row>
    <row r="22" spans="1:11" s="8" customFormat="1" ht="63" customHeight="1" x14ac:dyDescent="0.25">
      <c r="A22" s="1">
        <v>17</v>
      </c>
      <c r="B22" s="50">
        <v>2533100005</v>
      </c>
      <c r="C22" s="9" t="s">
        <v>103</v>
      </c>
      <c r="D22" s="18" t="s">
        <v>104</v>
      </c>
      <c r="E22" s="11"/>
      <c r="F22" s="11"/>
      <c r="G22" s="11" t="s">
        <v>23</v>
      </c>
      <c r="H22" s="43">
        <v>10</v>
      </c>
      <c r="I22" s="44">
        <v>288.33</v>
      </c>
      <c r="J22" s="12">
        <f t="shared" si="0"/>
        <v>2883.2999999999997</v>
      </c>
      <c r="K22" s="12">
        <f t="shared" si="1"/>
        <v>3459.9599999999996</v>
      </c>
    </row>
    <row r="23" spans="1:11" s="8" customFormat="1" ht="93" customHeight="1" x14ac:dyDescent="0.25">
      <c r="A23" s="1">
        <v>18</v>
      </c>
      <c r="B23" s="51">
        <v>995924300</v>
      </c>
      <c r="C23" s="15" t="s">
        <v>97</v>
      </c>
      <c r="D23" s="15" t="s">
        <v>98</v>
      </c>
      <c r="E23" s="11" t="s">
        <v>75</v>
      </c>
      <c r="F23" s="11"/>
      <c r="G23" s="11" t="s">
        <v>22</v>
      </c>
      <c r="H23" s="11">
        <v>50</v>
      </c>
      <c r="I23" s="12">
        <v>178.13</v>
      </c>
      <c r="J23" s="12">
        <f t="shared" si="0"/>
        <v>8906.5</v>
      </c>
      <c r="K23" s="12">
        <f t="shared" si="1"/>
        <v>10687.8</v>
      </c>
    </row>
    <row r="24" spans="1:11" s="8" customFormat="1" ht="90.75" customHeight="1" x14ac:dyDescent="0.25">
      <c r="A24" s="1">
        <v>19</v>
      </c>
      <c r="B24" s="50">
        <v>9985721000</v>
      </c>
      <c r="C24" s="15" t="s">
        <v>173</v>
      </c>
      <c r="D24" s="15" t="s">
        <v>174</v>
      </c>
      <c r="E24" s="11" t="s">
        <v>148</v>
      </c>
      <c r="F24" s="11"/>
      <c r="G24" s="11" t="s">
        <v>22</v>
      </c>
      <c r="H24" s="11">
        <v>10</v>
      </c>
      <c r="I24" s="12">
        <v>364.41</v>
      </c>
      <c r="J24" s="12">
        <f t="shared" si="0"/>
        <v>3644.1000000000004</v>
      </c>
      <c r="K24" s="12">
        <f t="shared" si="1"/>
        <v>4372.92</v>
      </c>
    </row>
    <row r="25" spans="1:11" s="8" customFormat="1" ht="174" customHeight="1" x14ac:dyDescent="0.25">
      <c r="A25" s="1">
        <v>20</v>
      </c>
      <c r="B25" s="50">
        <v>9985541101</v>
      </c>
      <c r="C25" s="9" t="s">
        <v>114</v>
      </c>
      <c r="D25" s="18" t="s">
        <v>117</v>
      </c>
      <c r="E25" s="11" t="s">
        <v>14</v>
      </c>
      <c r="F25" s="11"/>
      <c r="G25" s="11" t="s">
        <v>22</v>
      </c>
      <c r="H25" s="11">
        <v>50</v>
      </c>
      <c r="I25" s="12">
        <v>1860</v>
      </c>
      <c r="J25" s="12">
        <f t="shared" si="0"/>
        <v>93000</v>
      </c>
      <c r="K25" s="12">
        <f t="shared" si="1"/>
        <v>111600</v>
      </c>
    </row>
    <row r="26" spans="1:11" s="8" customFormat="1" ht="158.25" customHeight="1" x14ac:dyDescent="0.25">
      <c r="A26" s="1">
        <v>21</v>
      </c>
      <c r="B26" s="50">
        <v>9985721701</v>
      </c>
      <c r="C26" s="9" t="s">
        <v>115</v>
      </c>
      <c r="D26" s="15" t="s">
        <v>116</v>
      </c>
      <c r="E26" s="11" t="s">
        <v>14</v>
      </c>
      <c r="F26" s="11"/>
      <c r="G26" s="11" t="s">
        <v>22</v>
      </c>
      <c r="H26" s="11">
        <v>90</v>
      </c>
      <c r="I26" s="12">
        <v>1450</v>
      </c>
      <c r="J26" s="12">
        <f t="shared" si="0"/>
        <v>130500</v>
      </c>
      <c r="K26" s="12">
        <f t="shared" si="1"/>
        <v>156600</v>
      </c>
    </row>
    <row r="27" spans="1:11" s="8" customFormat="1" ht="78" customHeight="1" x14ac:dyDescent="0.25">
      <c r="A27" s="1">
        <v>22</v>
      </c>
      <c r="B27" s="50">
        <v>9985721700</v>
      </c>
      <c r="C27" s="18" t="s">
        <v>136</v>
      </c>
      <c r="D27" s="35" t="s">
        <v>137</v>
      </c>
      <c r="E27" s="31" t="s">
        <v>14</v>
      </c>
      <c r="F27" s="11"/>
      <c r="G27" s="31" t="s">
        <v>22</v>
      </c>
      <c r="H27" s="11">
        <v>50</v>
      </c>
      <c r="I27" s="47">
        <v>1450</v>
      </c>
      <c r="J27" s="12">
        <f t="shared" si="0"/>
        <v>72500</v>
      </c>
      <c r="K27" s="12">
        <f t="shared" si="1"/>
        <v>87000</v>
      </c>
    </row>
    <row r="28" spans="1:11" s="8" customFormat="1" ht="83.25" customHeight="1" x14ac:dyDescent="0.25">
      <c r="A28" s="1">
        <v>23</v>
      </c>
      <c r="B28" s="1">
        <v>9999998808</v>
      </c>
      <c r="C28" s="15" t="s">
        <v>79</v>
      </c>
      <c r="D28" s="15" t="s">
        <v>83</v>
      </c>
      <c r="E28" s="11" t="s">
        <v>15</v>
      </c>
      <c r="F28" s="11"/>
      <c r="G28" s="11" t="s">
        <v>23</v>
      </c>
      <c r="H28" s="11">
        <v>50</v>
      </c>
      <c r="I28" s="12">
        <v>2833.33</v>
      </c>
      <c r="J28" s="12">
        <f t="shared" si="0"/>
        <v>141666.5</v>
      </c>
      <c r="K28" s="12">
        <f t="shared" si="1"/>
        <v>169999.8</v>
      </c>
    </row>
    <row r="29" spans="1:11" ht="72.75" customHeight="1" x14ac:dyDescent="0.25">
      <c r="A29" s="1">
        <v>24</v>
      </c>
      <c r="B29" s="1">
        <v>9985721901</v>
      </c>
      <c r="C29" s="9" t="s">
        <v>73</v>
      </c>
      <c r="D29" s="15" t="s">
        <v>128</v>
      </c>
      <c r="E29" s="11" t="s">
        <v>74</v>
      </c>
      <c r="F29" s="11"/>
      <c r="G29" s="11" t="s">
        <v>22</v>
      </c>
      <c r="H29" s="11">
        <v>50</v>
      </c>
      <c r="I29" s="12">
        <v>1450</v>
      </c>
      <c r="J29" s="12">
        <f t="shared" si="0"/>
        <v>72500</v>
      </c>
      <c r="K29" s="12">
        <f t="shared" si="1"/>
        <v>87000</v>
      </c>
    </row>
    <row r="30" spans="1:11" s="8" customFormat="1" ht="131.25" customHeight="1" x14ac:dyDescent="0.25">
      <c r="A30" s="1">
        <v>25</v>
      </c>
      <c r="B30" s="1">
        <v>9909925700</v>
      </c>
      <c r="C30" s="15" t="s">
        <v>27</v>
      </c>
      <c r="D30" s="15" t="s">
        <v>84</v>
      </c>
      <c r="E30" s="11" t="s">
        <v>30</v>
      </c>
      <c r="F30" s="11"/>
      <c r="G30" s="11" t="s">
        <v>22</v>
      </c>
      <c r="H30" s="11">
        <v>15</v>
      </c>
      <c r="I30" s="12">
        <v>9966</v>
      </c>
      <c r="J30" s="12">
        <f t="shared" si="0"/>
        <v>149490</v>
      </c>
      <c r="K30" s="12">
        <f t="shared" si="1"/>
        <v>179388</v>
      </c>
    </row>
    <row r="31" spans="1:11" s="8" customFormat="1" ht="125.25" customHeight="1" x14ac:dyDescent="0.25">
      <c r="A31" s="1">
        <v>26</v>
      </c>
      <c r="B31" s="1">
        <v>2567900058</v>
      </c>
      <c r="C31" s="15" t="s">
        <v>175</v>
      </c>
      <c r="D31" s="15" t="s">
        <v>127</v>
      </c>
      <c r="E31" s="20" t="s">
        <v>191</v>
      </c>
      <c r="F31" s="11"/>
      <c r="G31" s="11" t="s">
        <v>22</v>
      </c>
      <c r="H31" s="11">
        <v>20</v>
      </c>
      <c r="I31" s="12">
        <v>2925</v>
      </c>
      <c r="J31" s="12">
        <f t="shared" si="0"/>
        <v>58500</v>
      </c>
      <c r="K31" s="12">
        <f t="shared" si="1"/>
        <v>70200</v>
      </c>
    </row>
    <row r="32" spans="1:11" s="8" customFormat="1" ht="141" customHeight="1" x14ac:dyDescent="0.25">
      <c r="A32" s="1">
        <v>27</v>
      </c>
      <c r="B32" s="52" t="s">
        <v>243</v>
      </c>
      <c r="C32" s="9" t="s">
        <v>109</v>
      </c>
      <c r="D32" s="18" t="s">
        <v>110</v>
      </c>
      <c r="E32" s="14" t="s">
        <v>14</v>
      </c>
      <c r="F32" s="11"/>
      <c r="G32" s="11" t="s">
        <v>22</v>
      </c>
      <c r="H32" s="11">
        <v>2500</v>
      </c>
      <c r="I32" s="12">
        <v>1860</v>
      </c>
      <c r="J32" s="12">
        <f t="shared" si="0"/>
        <v>4650000</v>
      </c>
      <c r="K32" s="12">
        <f t="shared" si="1"/>
        <v>5580000</v>
      </c>
    </row>
    <row r="33" spans="1:11" s="8" customFormat="1" ht="123" customHeight="1" x14ac:dyDescent="0.25">
      <c r="A33" s="1">
        <v>28</v>
      </c>
      <c r="B33" s="52" t="s">
        <v>244</v>
      </c>
      <c r="C33" s="9" t="s">
        <v>108</v>
      </c>
      <c r="D33" s="18" t="s">
        <v>78</v>
      </c>
      <c r="E33" s="11" t="s">
        <v>87</v>
      </c>
      <c r="F33" s="11"/>
      <c r="G33" s="11" t="s">
        <v>22</v>
      </c>
      <c r="H33" s="11">
        <v>500</v>
      </c>
      <c r="I33" s="12">
        <v>2677.5</v>
      </c>
      <c r="J33" s="12">
        <f t="shared" si="0"/>
        <v>1338750</v>
      </c>
      <c r="K33" s="12">
        <f t="shared" si="1"/>
        <v>1606500</v>
      </c>
    </row>
    <row r="34" spans="1:11" s="8" customFormat="1" ht="136.5" customHeight="1" x14ac:dyDescent="0.25">
      <c r="A34" s="1">
        <v>29</v>
      </c>
      <c r="B34" s="1">
        <v>9985722100</v>
      </c>
      <c r="C34" s="9" t="s">
        <v>212</v>
      </c>
      <c r="D34" s="18" t="s">
        <v>213</v>
      </c>
      <c r="E34" s="11" t="s">
        <v>87</v>
      </c>
      <c r="F34" s="11"/>
      <c r="G34" s="11" t="s">
        <v>22</v>
      </c>
      <c r="H34" s="13">
        <v>10</v>
      </c>
      <c r="I34" s="12">
        <v>4800</v>
      </c>
      <c r="J34" s="12">
        <f t="shared" si="0"/>
        <v>48000</v>
      </c>
      <c r="K34" s="12">
        <f t="shared" si="1"/>
        <v>57600</v>
      </c>
    </row>
    <row r="35" spans="1:11" s="8" customFormat="1" ht="118.5" customHeight="1" x14ac:dyDescent="0.25">
      <c r="A35" s="1">
        <v>30</v>
      </c>
      <c r="B35" s="1">
        <v>8572513400</v>
      </c>
      <c r="C35" s="9" t="s">
        <v>80</v>
      </c>
      <c r="D35" s="15" t="s">
        <v>82</v>
      </c>
      <c r="E35" s="14" t="s">
        <v>81</v>
      </c>
      <c r="F35" s="11"/>
      <c r="G35" s="11" t="s">
        <v>22</v>
      </c>
      <c r="H35" s="11">
        <v>7</v>
      </c>
      <c r="I35" s="12">
        <v>2100</v>
      </c>
      <c r="J35" s="12">
        <f t="shared" si="0"/>
        <v>14700</v>
      </c>
      <c r="K35" s="12">
        <f t="shared" si="1"/>
        <v>17640</v>
      </c>
    </row>
    <row r="36" spans="1:11" s="8" customFormat="1" ht="118.5" customHeight="1" x14ac:dyDescent="0.25">
      <c r="A36" s="1">
        <v>31</v>
      </c>
      <c r="B36" s="1">
        <v>9987856002</v>
      </c>
      <c r="C36" s="9" t="s">
        <v>41</v>
      </c>
      <c r="D36" s="16" t="s">
        <v>42</v>
      </c>
      <c r="E36" s="20" t="s">
        <v>192</v>
      </c>
      <c r="F36" s="30"/>
      <c r="G36" s="11" t="s">
        <v>24</v>
      </c>
      <c r="H36" s="11">
        <v>3500</v>
      </c>
      <c r="I36" s="12">
        <v>236</v>
      </c>
      <c r="J36" s="12">
        <f t="shared" si="0"/>
        <v>826000</v>
      </c>
      <c r="K36" s="12">
        <f t="shared" si="1"/>
        <v>991200</v>
      </c>
    </row>
    <row r="37" spans="1:11" s="8" customFormat="1" ht="226.5" customHeight="1" x14ac:dyDescent="0.25">
      <c r="A37" s="1">
        <v>32</v>
      </c>
      <c r="B37" s="1">
        <v>9158140062</v>
      </c>
      <c r="C37" s="15" t="s">
        <v>245</v>
      </c>
      <c r="D37" s="15" t="s">
        <v>151</v>
      </c>
      <c r="E37" s="11" t="s">
        <v>141</v>
      </c>
      <c r="F37" s="11"/>
      <c r="G37" s="11" t="s">
        <v>23</v>
      </c>
      <c r="H37" s="11">
        <v>10000</v>
      </c>
      <c r="I37" s="12">
        <v>45</v>
      </c>
      <c r="J37" s="12">
        <f t="shared" si="0"/>
        <v>450000</v>
      </c>
      <c r="K37" s="12">
        <f t="shared" si="1"/>
        <v>540000</v>
      </c>
    </row>
    <row r="38" spans="1:11" s="8" customFormat="1" ht="99" customHeight="1" x14ac:dyDescent="0.25">
      <c r="A38" s="1">
        <v>33</v>
      </c>
      <c r="B38" s="50">
        <v>9985733106</v>
      </c>
      <c r="C38" s="18" t="s">
        <v>126</v>
      </c>
      <c r="D38" s="18" t="s">
        <v>129</v>
      </c>
      <c r="E38" s="11" t="s">
        <v>111</v>
      </c>
      <c r="F38" s="11"/>
      <c r="G38" s="11" t="s">
        <v>23</v>
      </c>
      <c r="H38" s="11">
        <v>100</v>
      </c>
      <c r="I38" s="12">
        <v>2650</v>
      </c>
      <c r="J38" s="12">
        <f t="shared" si="0"/>
        <v>265000</v>
      </c>
      <c r="K38" s="12">
        <f t="shared" si="1"/>
        <v>318000</v>
      </c>
    </row>
    <row r="39" spans="1:11" s="8" customFormat="1" ht="117.75" customHeight="1" x14ac:dyDescent="0.25">
      <c r="A39" s="1">
        <v>34</v>
      </c>
      <c r="B39" s="50">
        <v>9985575100</v>
      </c>
      <c r="C39" s="9" t="s">
        <v>124</v>
      </c>
      <c r="D39" s="15" t="s">
        <v>125</v>
      </c>
      <c r="E39" s="14" t="s">
        <v>14</v>
      </c>
      <c r="F39" s="14"/>
      <c r="G39" s="14" t="s">
        <v>23</v>
      </c>
      <c r="H39" s="14">
        <v>20</v>
      </c>
      <c r="I39" s="45">
        <v>2650</v>
      </c>
      <c r="J39" s="12">
        <f t="shared" si="0"/>
        <v>53000</v>
      </c>
      <c r="K39" s="12">
        <f t="shared" si="1"/>
        <v>63600</v>
      </c>
    </row>
    <row r="40" spans="1:11" s="8" customFormat="1" ht="80.25" customHeight="1" x14ac:dyDescent="0.25">
      <c r="A40" s="1">
        <v>35</v>
      </c>
      <c r="B40" s="50">
        <v>9985138101</v>
      </c>
      <c r="C40" s="9" t="s">
        <v>85</v>
      </c>
      <c r="D40" s="29" t="s">
        <v>86</v>
      </c>
      <c r="E40" s="11" t="s">
        <v>111</v>
      </c>
      <c r="F40" s="11"/>
      <c r="G40" s="11" t="s">
        <v>23</v>
      </c>
      <c r="H40" s="11">
        <v>200</v>
      </c>
      <c r="I40" s="12">
        <v>1216.67</v>
      </c>
      <c r="J40" s="12">
        <f t="shared" si="0"/>
        <v>243334</v>
      </c>
      <c r="K40" s="12">
        <f t="shared" si="1"/>
        <v>292000.8</v>
      </c>
    </row>
    <row r="41" spans="1:11" s="8" customFormat="1" ht="88.5" customHeight="1" x14ac:dyDescent="0.25">
      <c r="A41" s="1">
        <v>36</v>
      </c>
      <c r="B41" s="50">
        <v>9909985701</v>
      </c>
      <c r="C41" s="15" t="s">
        <v>152</v>
      </c>
      <c r="D41" s="15" t="s">
        <v>153</v>
      </c>
      <c r="E41" s="13" t="s">
        <v>142</v>
      </c>
      <c r="F41" s="11"/>
      <c r="G41" s="11" t="s">
        <v>23</v>
      </c>
      <c r="H41" s="11">
        <v>15</v>
      </c>
      <c r="I41" s="12">
        <v>5956.6</v>
      </c>
      <c r="J41" s="12">
        <f t="shared" si="0"/>
        <v>89349</v>
      </c>
      <c r="K41" s="12">
        <f t="shared" si="1"/>
        <v>107218.8</v>
      </c>
    </row>
    <row r="42" spans="1:11" s="8" customFormat="1" ht="93" customHeight="1" x14ac:dyDescent="0.25">
      <c r="A42" s="1">
        <v>37</v>
      </c>
      <c r="B42" s="50">
        <v>9909985701</v>
      </c>
      <c r="C42" s="9" t="s">
        <v>43</v>
      </c>
      <c r="D42" s="15" t="s">
        <v>45</v>
      </c>
      <c r="E42" s="11" t="s">
        <v>44</v>
      </c>
      <c r="F42" s="11"/>
      <c r="G42" s="11" t="s">
        <v>23</v>
      </c>
      <c r="H42" s="11">
        <v>15</v>
      </c>
      <c r="I42" s="12">
        <v>1163.33</v>
      </c>
      <c r="J42" s="12">
        <f t="shared" si="0"/>
        <v>17449.949999999997</v>
      </c>
      <c r="K42" s="12">
        <f t="shared" si="1"/>
        <v>20939.939999999995</v>
      </c>
    </row>
    <row r="43" spans="1:11" s="8" customFormat="1" ht="75" customHeight="1" x14ac:dyDescent="0.25">
      <c r="A43" s="1">
        <v>38</v>
      </c>
      <c r="B43" s="53">
        <v>9991583200</v>
      </c>
      <c r="C43" s="18" t="s">
        <v>134</v>
      </c>
      <c r="D43" s="18" t="s">
        <v>135</v>
      </c>
      <c r="E43" s="11" t="s">
        <v>46</v>
      </c>
      <c r="F43" s="11"/>
      <c r="G43" s="11" t="s">
        <v>163</v>
      </c>
      <c r="H43" s="34">
        <v>2500</v>
      </c>
      <c r="I43" s="12">
        <v>208</v>
      </c>
      <c r="J43" s="12">
        <f t="shared" si="0"/>
        <v>520000</v>
      </c>
      <c r="K43" s="12">
        <f t="shared" si="1"/>
        <v>624000</v>
      </c>
    </row>
    <row r="44" spans="1:11" s="8" customFormat="1" ht="71.25" customHeight="1" x14ac:dyDescent="0.25">
      <c r="A44" s="1">
        <v>39</v>
      </c>
      <c r="B44" s="50">
        <v>9985993000</v>
      </c>
      <c r="C44" s="15" t="s">
        <v>154</v>
      </c>
      <c r="D44" s="15"/>
      <c r="E44" s="11" t="s">
        <v>143</v>
      </c>
      <c r="F44" s="11"/>
      <c r="G44" s="11" t="s">
        <v>24</v>
      </c>
      <c r="H44" s="11">
        <v>500</v>
      </c>
      <c r="I44" s="12">
        <v>133.33000000000001</v>
      </c>
      <c r="J44" s="12">
        <f t="shared" si="0"/>
        <v>66665</v>
      </c>
      <c r="K44" s="12">
        <f t="shared" si="1"/>
        <v>79998</v>
      </c>
    </row>
    <row r="45" spans="1:11" s="8" customFormat="1" ht="129.75" customHeight="1" x14ac:dyDescent="0.25">
      <c r="A45" s="1">
        <v>40</v>
      </c>
      <c r="B45" s="50">
        <v>9984611401</v>
      </c>
      <c r="C45" s="18" t="s">
        <v>118</v>
      </c>
      <c r="D45" s="28" t="s">
        <v>119</v>
      </c>
      <c r="E45" s="11" t="s">
        <v>193</v>
      </c>
      <c r="F45" s="14"/>
      <c r="G45" s="14" t="s">
        <v>24</v>
      </c>
      <c r="H45" s="14">
        <v>100</v>
      </c>
      <c r="I45" s="45">
        <v>1165</v>
      </c>
      <c r="J45" s="12">
        <f t="shared" si="0"/>
        <v>116500</v>
      </c>
      <c r="K45" s="12">
        <f t="shared" si="1"/>
        <v>139800</v>
      </c>
    </row>
    <row r="46" spans="1:11" ht="107.25" customHeight="1" x14ac:dyDescent="0.25">
      <c r="A46" s="1">
        <v>41</v>
      </c>
      <c r="B46" s="1">
        <v>9922913902</v>
      </c>
      <c r="C46" s="9" t="s">
        <v>112</v>
      </c>
      <c r="D46" s="18" t="s">
        <v>113</v>
      </c>
      <c r="E46" s="13" t="s">
        <v>194</v>
      </c>
      <c r="F46" s="14"/>
      <c r="G46" s="14" t="s">
        <v>24</v>
      </c>
      <c r="H46" s="14">
        <v>50</v>
      </c>
      <c r="I46" s="48">
        <v>180</v>
      </c>
      <c r="J46" s="12">
        <f t="shared" si="0"/>
        <v>9000</v>
      </c>
      <c r="K46" s="12">
        <f t="shared" si="1"/>
        <v>10800</v>
      </c>
    </row>
    <row r="47" spans="1:11" s="8" customFormat="1" ht="62.25" customHeight="1" x14ac:dyDescent="0.25">
      <c r="A47" s="1">
        <v>42</v>
      </c>
      <c r="B47" s="50">
        <v>8157790101</v>
      </c>
      <c r="C47" s="15" t="s">
        <v>179</v>
      </c>
      <c r="D47" s="13" t="s">
        <v>176</v>
      </c>
      <c r="E47" s="13" t="s">
        <v>194</v>
      </c>
      <c r="F47" s="11"/>
      <c r="G47" s="11" t="s">
        <v>24</v>
      </c>
      <c r="H47" s="11">
        <v>1000</v>
      </c>
      <c r="I47" s="12">
        <v>133.33000000000001</v>
      </c>
      <c r="J47" s="12">
        <f t="shared" si="0"/>
        <v>133330</v>
      </c>
      <c r="K47" s="12">
        <f t="shared" si="1"/>
        <v>159996</v>
      </c>
    </row>
    <row r="48" spans="1:11" ht="108.75" customHeight="1" x14ac:dyDescent="0.25">
      <c r="A48" s="1">
        <v>43</v>
      </c>
      <c r="B48" s="51">
        <v>992568903</v>
      </c>
      <c r="C48" s="9" t="s">
        <v>219</v>
      </c>
      <c r="D48" s="15" t="s">
        <v>47</v>
      </c>
      <c r="E48" s="11" t="s">
        <v>17</v>
      </c>
      <c r="F48" s="11"/>
      <c r="G48" s="11" t="s">
        <v>23</v>
      </c>
      <c r="H48" s="11">
        <v>25</v>
      </c>
      <c r="I48" s="12">
        <v>175</v>
      </c>
      <c r="J48" s="12">
        <f t="shared" si="0"/>
        <v>4375</v>
      </c>
      <c r="K48" s="12">
        <f t="shared" si="1"/>
        <v>5250</v>
      </c>
    </row>
    <row r="49" spans="1:11" s="8" customFormat="1" ht="96" customHeight="1" x14ac:dyDescent="0.25">
      <c r="A49" s="1">
        <v>44</v>
      </c>
      <c r="B49" s="51">
        <v>993146500</v>
      </c>
      <c r="C49" s="9" t="s">
        <v>219</v>
      </c>
      <c r="D49" s="16" t="s">
        <v>95</v>
      </c>
      <c r="E49" s="11" t="s">
        <v>195</v>
      </c>
      <c r="F49" s="11"/>
      <c r="G49" s="11" t="s">
        <v>23</v>
      </c>
      <c r="H49" s="11">
        <v>25</v>
      </c>
      <c r="I49" s="12">
        <v>330</v>
      </c>
      <c r="J49" s="12">
        <f t="shared" si="0"/>
        <v>8250</v>
      </c>
      <c r="K49" s="12">
        <f t="shared" si="1"/>
        <v>9900</v>
      </c>
    </row>
    <row r="50" spans="1:11" s="8" customFormat="1" ht="112.5" customHeight="1" x14ac:dyDescent="0.25">
      <c r="A50" s="1">
        <v>45</v>
      </c>
      <c r="B50" s="1">
        <v>3663780159</v>
      </c>
      <c r="C50" s="9" t="s">
        <v>197</v>
      </c>
      <c r="D50" s="15" t="s">
        <v>130</v>
      </c>
      <c r="E50" s="13" t="s">
        <v>96</v>
      </c>
      <c r="F50" s="11"/>
      <c r="G50" s="11" t="s">
        <v>23</v>
      </c>
      <c r="H50" s="11">
        <v>300</v>
      </c>
      <c r="I50" s="12">
        <v>250</v>
      </c>
      <c r="J50" s="12">
        <f t="shared" si="0"/>
        <v>75000</v>
      </c>
      <c r="K50" s="12">
        <f t="shared" si="1"/>
        <v>90000</v>
      </c>
    </row>
    <row r="51" spans="1:11" s="8" customFormat="1" ht="134.25" customHeight="1" x14ac:dyDescent="0.25">
      <c r="A51" s="1">
        <v>46</v>
      </c>
      <c r="B51" s="1">
        <v>9936337800</v>
      </c>
      <c r="C51" s="9" t="s">
        <v>246</v>
      </c>
      <c r="D51" s="19" t="s">
        <v>48</v>
      </c>
      <c r="E51" s="13" t="s">
        <v>196</v>
      </c>
      <c r="F51" s="11"/>
      <c r="G51" s="11" t="s">
        <v>23</v>
      </c>
      <c r="H51" s="11">
        <v>8000</v>
      </c>
      <c r="I51" s="12">
        <v>132</v>
      </c>
      <c r="J51" s="12">
        <f t="shared" si="0"/>
        <v>1056000</v>
      </c>
      <c r="K51" s="12">
        <f t="shared" si="1"/>
        <v>1267200</v>
      </c>
    </row>
    <row r="52" spans="1:11" s="8" customFormat="1" ht="172.5" customHeight="1" x14ac:dyDescent="0.25">
      <c r="A52" s="1">
        <v>47</v>
      </c>
      <c r="B52" s="1">
        <v>9999915800</v>
      </c>
      <c r="C52" s="15" t="s">
        <v>180</v>
      </c>
      <c r="D52" s="25" t="s">
        <v>155</v>
      </c>
      <c r="E52" s="14" t="s">
        <v>19</v>
      </c>
      <c r="F52" s="11"/>
      <c r="G52" s="11" t="s">
        <v>23</v>
      </c>
      <c r="H52" s="11">
        <v>10000</v>
      </c>
      <c r="I52" s="12">
        <v>86.67</v>
      </c>
      <c r="J52" s="12">
        <f t="shared" si="0"/>
        <v>866700</v>
      </c>
      <c r="K52" s="12">
        <f t="shared" si="1"/>
        <v>1040040</v>
      </c>
    </row>
    <row r="53" spans="1:11" s="8" customFormat="1" ht="75" customHeight="1" x14ac:dyDescent="0.25">
      <c r="A53" s="1">
        <v>48</v>
      </c>
      <c r="B53" s="53">
        <v>9984448000</v>
      </c>
      <c r="C53" s="18" t="s">
        <v>55</v>
      </c>
      <c r="D53" s="16" t="s">
        <v>107</v>
      </c>
      <c r="E53" s="13" t="s">
        <v>144</v>
      </c>
      <c r="F53" s="11"/>
      <c r="G53" s="11" t="s">
        <v>24</v>
      </c>
      <c r="H53" s="11">
        <v>2700</v>
      </c>
      <c r="I53" s="12">
        <v>16</v>
      </c>
      <c r="J53" s="12">
        <f t="shared" si="0"/>
        <v>43200</v>
      </c>
      <c r="K53" s="12">
        <f t="shared" si="1"/>
        <v>51840</v>
      </c>
    </row>
    <row r="54" spans="1:11" s="8" customFormat="1" ht="163.5" customHeight="1" x14ac:dyDescent="0.25">
      <c r="A54" s="1">
        <v>49</v>
      </c>
      <c r="B54" s="50">
        <v>9902514401</v>
      </c>
      <c r="C54" s="18" t="s">
        <v>131</v>
      </c>
      <c r="D54" s="18" t="s">
        <v>132</v>
      </c>
      <c r="E54" s="13" t="s">
        <v>144</v>
      </c>
      <c r="F54" s="33"/>
      <c r="G54" s="11" t="s">
        <v>24</v>
      </c>
      <c r="H54" s="11">
        <v>1500</v>
      </c>
      <c r="I54" s="11">
        <v>128.33000000000001</v>
      </c>
      <c r="J54" s="12">
        <f t="shared" si="0"/>
        <v>192495.00000000003</v>
      </c>
      <c r="K54" s="12">
        <f t="shared" si="1"/>
        <v>230994.00000000003</v>
      </c>
    </row>
    <row r="55" spans="1:11" s="8" customFormat="1" ht="128.25" customHeight="1" x14ac:dyDescent="0.25">
      <c r="A55" s="1">
        <v>50</v>
      </c>
      <c r="B55" s="51">
        <v>998784100</v>
      </c>
      <c r="C55" s="9" t="s">
        <v>220</v>
      </c>
      <c r="D55" s="18" t="s">
        <v>238</v>
      </c>
      <c r="E55" s="20" t="s">
        <v>53</v>
      </c>
      <c r="F55" s="11"/>
      <c r="G55" s="11" t="s">
        <v>24</v>
      </c>
      <c r="H55" s="11">
        <v>2000</v>
      </c>
      <c r="I55" s="45">
        <v>27.5</v>
      </c>
      <c r="J55" s="12">
        <f t="shared" si="0"/>
        <v>55000</v>
      </c>
      <c r="K55" s="12">
        <f t="shared" si="1"/>
        <v>66000</v>
      </c>
    </row>
    <row r="56" spans="1:11" s="8" customFormat="1" ht="96" customHeight="1" x14ac:dyDescent="0.25">
      <c r="A56" s="1">
        <v>51</v>
      </c>
      <c r="B56" s="1">
        <v>9999000002</v>
      </c>
      <c r="C56" s="9" t="s">
        <v>2</v>
      </c>
      <c r="D56" s="18" t="s">
        <v>49</v>
      </c>
      <c r="E56" s="11" t="s">
        <v>198</v>
      </c>
      <c r="F56" s="11"/>
      <c r="G56" s="11" t="s">
        <v>24</v>
      </c>
      <c r="H56" s="11">
        <v>7</v>
      </c>
      <c r="I56" s="12">
        <v>431.67</v>
      </c>
      <c r="J56" s="12">
        <f t="shared" si="0"/>
        <v>3021.69</v>
      </c>
      <c r="K56" s="12">
        <f t="shared" si="1"/>
        <v>3626.0279999999998</v>
      </c>
    </row>
    <row r="57" spans="1:11" s="8" customFormat="1" ht="93" customHeight="1" x14ac:dyDescent="0.25">
      <c r="A57" s="1">
        <v>52</v>
      </c>
      <c r="B57" s="1">
        <v>9987841000</v>
      </c>
      <c r="C57" s="9" t="s">
        <v>3</v>
      </c>
      <c r="D57" s="15" t="s">
        <v>51</v>
      </c>
      <c r="E57" s="11" t="s">
        <v>199</v>
      </c>
      <c r="F57" s="11"/>
      <c r="G57" s="11" t="s">
        <v>24</v>
      </c>
      <c r="H57" s="11">
        <v>4</v>
      </c>
      <c r="I57" s="12">
        <v>2908</v>
      </c>
      <c r="J57" s="12">
        <f t="shared" si="0"/>
        <v>11632</v>
      </c>
      <c r="K57" s="12">
        <f t="shared" si="1"/>
        <v>13958.4</v>
      </c>
    </row>
    <row r="58" spans="1:11" s="8" customFormat="1" ht="113.25" customHeight="1" x14ac:dyDescent="0.25">
      <c r="A58" s="1">
        <v>53</v>
      </c>
      <c r="B58" s="1">
        <v>9987841000</v>
      </c>
      <c r="C58" s="9" t="s">
        <v>4</v>
      </c>
      <c r="D58" s="15" t="s">
        <v>52</v>
      </c>
      <c r="E58" s="13" t="s">
        <v>50</v>
      </c>
      <c r="F58" s="11"/>
      <c r="G58" s="11" t="s">
        <v>24</v>
      </c>
      <c r="H58" s="11">
        <v>2</v>
      </c>
      <c r="I58" s="12">
        <v>4810</v>
      </c>
      <c r="J58" s="12">
        <f t="shared" si="0"/>
        <v>9620</v>
      </c>
      <c r="K58" s="12">
        <f t="shared" si="1"/>
        <v>11544</v>
      </c>
    </row>
    <row r="59" spans="1:11" s="8" customFormat="1" ht="171" customHeight="1" x14ac:dyDescent="0.25">
      <c r="A59" s="1">
        <v>54</v>
      </c>
      <c r="B59" s="1">
        <v>2514410007</v>
      </c>
      <c r="C59" s="9" t="s">
        <v>221</v>
      </c>
      <c r="D59" s="18" t="s">
        <v>54</v>
      </c>
      <c r="E59" s="13" t="s">
        <v>53</v>
      </c>
      <c r="F59" s="11"/>
      <c r="G59" s="11" t="s">
        <v>24</v>
      </c>
      <c r="H59" s="11">
        <v>700</v>
      </c>
      <c r="I59" s="12">
        <v>85</v>
      </c>
      <c r="J59" s="12">
        <f t="shared" si="0"/>
        <v>59500</v>
      </c>
      <c r="K59" s="12">
        <f t="shared" si="1"/>
        <v>71400</v>
      </c>
    </row>
    <row r="60" spans="1:11" s="8" customFormat="1" ht="147" customHeight="1" x14ac:dyDescent="0.25">
      <c r="A60" s="1">
        <v>55</v>
      </c>
      <c r="B60" s="1">
        <v>9925144104</v>
      </c>
      <c r="C60" s="15" t="s">
        <v>214</v>
      </c>
      <c r="D60" s="15" t="s">
        <v>158</v>
      </c>
      <c r="E60" s="11" t="s">
        <v>144</v>
      </c>
      <c r="F60" s="11"/>
      <c r="G60" s="11" t="s">
        <v>24</v>
      </c>
      <c r="H60" s="11">
        <v>1500</v>
      </c>
      <c r="I60" s="12">
        <v>90</v>
      </c>
      <c r="J60" s="12">
        <f t="shared" si="0"/>
        <v>135000</v>
      </c>
      <c r="K60" s="12">
        <f t="shared" si="1"/>
        <v>162000</v>
      </c>
    </row>
    <row r="61" spans="1:11" s="8" customFormat="1" ht="147" customHeight="1" x14ac:dyDescent="0.25">
      <c r="A61" s="1">
        <v>56</v>
      </c>
      <c r="B61" s="1">
        <v>8448800100</v>
      </c>
      <c r="C61" s="15" t="s">
        <v>215</v>
      </c>
      <c r="D61" s="15" t="s">
        <v>158</v>
      </c>
      <c r="E61" s="11" t="s">
        <v>144</v>
      </c>
      <c r="F61" s="11"/>
      <c r="G61" s="11" t="s">
        <v>24</v>
      </c>
      <c r="H61" s="11">
        <v>1000</v>
      </c>
      <c r="I61" s="12">
        <v>128</v>
      </c>
      <c r="J61" s="12">
        <f t="shared" si="0"/>
        <v>128000</v>
      </c>
      <c r="K61" s="12">
        <f t="shared" si="1"/>
        <v>153600</v>
      </c>
    </row>
    <row r="62" spans="1:11" s="8" customFormat="1" ht="100.5" customHeight="1" x14ac:dyDescent="0.25">
      <c r="A62" s="1">
        <v>57</v>
      </c>
      <c r="B62" s="54">
        <v>9902514400</v>
      </c>
      <c r="C62" s="15" t="s">
        <v>156</v>
      </c>
      <c r="D62" s="15" t="s">
        <v>157</v>
      </c>
      <c r="E62" s="11" t="s">
        <v>144</v>
      </c>
      <c r="F62" s="11"/>
      <c r="G62" s="11" t="s">
        <v>24</v>
      </c>
      <c r="H62" s="11">
        <v>1500</v>
      </c>
      <c r="I62" s="12">
        <v>125</v>
      </c>
      <c r="J62" s="12">
        <f t="shared" si="0"/>
        <v>187500</v>
      </c>
      <c r="K62" s="12">
        <f t="shared" si="1"/>
        <v>225000</v>
      </c>
    </row>
    <row r="63" spans="1:11" s="8" customFormat="1" ht="100.5" customHeight="1" x14ac:dyDescent="0.25">
      <c r="A63" s="1">
        <v>58</v>
      </c>
      <c r="B63" s="53">
        <v>9984457000</v>
      </c>
      <c r="C63" s="15" t="s">
        <v>229</v>
      </c>
      <c r="D63" s="23" t="s">
        <v>230</v>
      </c>
      <c r="E63" s="14"/>
      <c r="F63" s="14"/>
      <c r="G63" s="11" t="s">
        <v>24</v>
      </c>
      <c r="H63" s="14">
        <v>60</v>
      </c>
      <c r="I63" s="12">
        <v>1050</v>
      </c>
      <c r="J63" s="12">
        <f t="shared" si="0"/>
        <v>63000</v>
      </c>
      <c r="K63" s="12">
        <f t="shared" si="1"/>
        <v>75600</v>
      </c>
    </row>
    <row r="64" spans="1:11" s="8" customFormat="1" ht="107.25" customHeight="1" x14ac:dyDescent="0.25">
      <c r="A64" s="1">
        <v>59</v>
      </c>
      <c r="B64" s="1">
        <v>9985711000</v>
      </c>
      <c r="C64" s="9" t="s">
        <v>247</v>
      </c>
      <c r="D64" s="21" t="s">
        <v>56</v>
      </c>
      <c r="E64" s="20" t="s">
        <v>200</v>
      </c>
      <c r="F64" s="14"/>
      <c r="G64" s="11" t="s">
        <v>23</v>
      </c>
      <c r="H64" s="14">
        <v>50</v>
      </c>
      <c r="I64" s="12">
        <v>1060</v>
      </c>
      <c r="J64" s="12">
        <f t="shared" ref="J64:J90" si="2">H64*I64</f>
        <v>53000</v>
      </c>
      <c r="K64" s="12">
        <f t="shared" ref="K64:K90" si="3">J64*1.2</f>
        <v>63600</v>
      </c>
    </row>
    <row r="65" spans="1:11" s="8" customFormat="1" ht="74.25" customHeight="1" x14ac:dyDescent="0.25">
      <c r="A65" s="1">
        <v>60</v>
      </c>
      <c r="B65" s="50">
        <v>9985791800</v>
      </c>
      <c r="C65" s="9" t="s">
        <v>58</v>
      </c>
      <c r="D65" s="23" t="s">
        <v>57</v>
      </c>
      <c r="E65" s="13" t="s">
        <v>201</v>
      </c>
      <c r="F65" s="11"/>
      <c r="G65" s="11" t="s">
        <v>23</v>
      </c>
      <c r="H65" s="11">
        <v>15</v>
      </c>
      <c r="I65" s="12">
        <v>113.33</v>
      </c>
      <c r="J65" s="12">
        <f t="shared" si="2"/>
        <v>1699.95</v>
      </c>
      <c r="K65" s="12">
        <f t="shared" si="3"/>
        <v>2039.94</v>
      </c>
    </row>
    <row r="66" spans="1:11" s="8" customFormat="1" ht="111" customHeight="1" x14ac:dyDescent="0.25">
      <c r="A66" s="1">
        <v>61</v>
      </c>
      <c r="B66" s="50">
        <v>9984511001</v>
      </c>
      <c r="C66" s="9" t="s">
        <v>59</v>
      </c>
      <c r="D66" s="15" t="s">
        <v>60</v>
      </c>
      <c r="E66" s="11" t="s">
        <v>18</v>
      </c>
      <c r="F66" s="11"/>
      <c r="G66" s="11" t="s">
        <v>23</v>
      </c>
      <c r="H66" s="11">
        <v>53</v>
      </c>
      <c r="I66" s="12">
        <v>130</v>
      </c>
      <c r="J66" s="12">
        <f t="shared" si="2"/>
        <v>6890</v>
      </c>
      <c r="K66" s="12">
        <f t="shared" si="3"/>
        <v>8268</v>
      </c>
    </row>
    <row r="67" spans="1:11" s="8" customFormat="1" ht="160.5" customHeight="1" x14ac:dyDescent="0.25">
      <c r="A67" s="1">
        <v>62</v>
      </c>
      <c r="B67" s="50">
        <v>9988616200</v>
      </c>
      <c r="C67" s="15" t="s">
        <v>145</v>
      </c>
      <c r="D67" s="15" t="s">
        <v>159</v>
      </c>
      <c r="E67" s="11" t="s">
        <v>16</v>
      </c>
      <c r="F67" s="11"/>
      <c r="G67" s="11" t="s">
        <v>24</v>
      </c>
      <c r="H67" s="11">
        <v>30</v>
      </c>
      <c r="I67" s="12">
        <v>1333.33</v>
      </c>
      <c r="J67" s="12">
        <f t="shared" si="2"/>
        <v>39999.899999999994</v>
      </c>
      <c r="K67" s="12">
        <f t="shared" si="3"/>
        <v>47999.87999999999</v>
      </c>
    </row>
    <row r="68" spans="1:11" s="8" customFormat="1" ht="192" customHeight="1" x14ac:dyDescent="0.25">
      <c r="A68" s="1">
        <v>63</v>
      </c>
      <c r="B68" s="1">
        <v>992568200</v>
      </c>
      <c r="C68" s="9" t="s">
        <v>222</v>
      </c>
      <c r="D68" s="15" t="s">
        <v>100</v>
      </c>
      <c r="E68" s="11" t="s">
        <v>202</v>
      </c>
      <c r="F68" s="11"/>
      <c r="G68" s="11" t="s">
        <v>23</v>
      </c>
      <c r="H68" s="11">
        <v>200</v>
      </c>
      <c r="I68" s="44">
        <v>266.67</v>
      </c>
      <c r="J68" s="12">
        <f t="shared" si="2"/>
        <v>53334</v>
      </c>
      <c r="K68" s="12">
        <f t="shared" si="3"/>
        <v>64000.799999999996</v>
      </c>
    </row>
    <row r="69" spans="1:11" s="8" customFormat="1" ht="81.75" customHeight="1" x14ac:dyDescent="0.25">
      <c r="A69" s="1">
        <v>64</v>
      </c>
      <c r="B69" s="50">
        <v>9925682007</v>
      </c>
      <c r="C69" s="15" t="s">
        <v>181</v>
      </c>
      <c r="D69" s="15" t="s">
        <v>182</v>
      </c>
      <c r="E69" s="13" t="s">
        <v>203</v>
      </c>
      <c r="F69" s="11"/>
      <c r="G69" s="11" t="s">
        <v>23</v>
      </c>
      <c r="H69" s="11">
        <v>100</v>
      </c>
      <c r="I69" s="12">
        <v>84</v>
      </c>
      <c r="J69" s="12">
        <f t="shared" si="2"/>
        <v>8400</v>
      </c>
      <c r="K69" s="12">
        <f t="shared" si="3"/>
        <v>10080</v>
      </c>
    </row>
    <row r="70" spans="1:11" s="8" customFormat="1" ht="119.25" customHeight="1" x14ac:dyDescent="0.25">
      <c r="A70" s="1">
        <v>65</v>
      </c>
      <c r="B70" s="1">
        <v>9925682011</v>
      </c>
      <c r="C70" s="9" t="s">
        <v>62</v>
      </c>
      <c r="D70" s="18" t="s">
        <v>63</v>
      </c>
      <c r="E70" s="13" t="s">
        <v>204</v>
      </c>
      <c r="F70" s="11"/>
      <c r="G70" s="11" t="s">
        <v>23</v>
      </c>
      <c r="H70" s="11">
        <v>10000</v>
      </c>
      <c r="I70" s="12">
        <v>97</v>
      </c>
      <c r="J70" s="12">
        <f t="shared" si="2"/>
        <v>970000</v>
      </c>
      <c r="K70" s="12">
        <f t="shared" si="3"/>
        <v>1164000</v>
      </c>
    </row>
    <row r="71" spans="1:11" s="8" customFormat="1" ht="93" customHeight="1" x14ac:dyDescent="0.25">
      <c r="A71" s="1">
        <v>66</v>
      </c>
      <c r="B71" s="1">
        <v>2568200113</v>
      </c>
      <c r="C71" s="15" t="s">
        <v>248</v>
      </c>
      <c r="D71" s="15" t="s">
        <v>64</v>
      </c>
      <c r="E71" s="13" t="s">
        <v>203</v>
      </c>
      <c r="F71" s="11"/>
      <c r="G71" s="11" t="s">
        <v>23</v>
      </c>
      <c r="H71" s="11">
        <v>3600</v>
      </c>
      <c r="I71" s="12">
        <v>39</v>
      </c>
      <c r="J71" s="12">
        <f t="shared" si="2"/>
        <v>140400</v>
      </c>
      <c r="K71" s="12">
        <f t="shared" si="3"/>
        <v>168480</v>
      </c>
    </row>
    <row r="72" spans="1:11" s="8" customFormat="1" ht="81.75" customHeight="1" x14ac:dyDescent="0.25">
      <c r="A72" s="1">
        <v>67</v>
      </c>
      <c r="B72" s="1">
        <v>8578180621</v>
      </c>
      <c r="C72" s="18" t="s">
        <v>66</v>
      </c>
      <c r="D72" s="18" t="s">
        <v>67</v>
      </c>
      <c r="E72" s="11" t="s">
        <v>206</v>
      </c>
      <c r="F72" s="11"/>
      <c r="G72" s="11" t="s">
        <v>24</v>
      </c>
      <c r="H72" s="11">
        <v>6000</v>
      </c>
      <c r="I72" s="46">
        <v>62</v>
      </c>
      <c r="J72" s="12">
        <f t="shared" si="2"/>
        <v>372000</v>
      </c>
      <c r="K72" s="12">
        <f t="shared" si="3"/>
        <v>446400</v>
      </c>
    </row>
    <row r="73" spans="1:11" s="8" customFormat="1" ht="81.75" customHeight="1" x14ac:dyDescent="0.25">
      <c r="A73" s="1">
        <v>68</v>
      </c>
      <c r="B73" s="1">
        <v>8578580200</v>
      </c>
      <c r="C73" s="18" t="s">
        <v>165</v>
      </c>
      <c r="D73" s="18" t="s">
        <v>168</v>
      </c>
      <c r="E73" s="11" t="s">
        <v>207</v>
      </c>
      <c r="F73" s="14"/>
      <c r="G73" s="14" t="s">
        <v>24</v>
      </c>
      <c r="H73" s="14">
        <v>100</v>
      </c>
      <c r="I73" s="49">
        <v>83.33</v>
      </c>
      <c r="J73" s="12">
        <f t="shared" si="2"/>
        <v>8333</v>
      </c>
      <c r="K73" s="12">
        <f t="shared" si="3"/>
        <v>9999.6</v>
      </c>
    </row>
    <row r="74" spans="1:11" s="8" customFormat="1" ht="68.25" customHeight="1" x14ac:dyDescent="0.25">
      <c r="A74" s="1">
        <v>69</v>
      </c>
      <c r="B74" s="1">
        <v>9985783801</v>
      </c>
      <c r="C74" s="18" t="s">
        <v>68</v>
      </c>
      <c r="D74" s="18" t="s">
        <v>69</v>
      </c>
      <c r="E74" s="11" t="s">
        <v>206</v>
      </c>
      <c r="F74" s="32"/>
      <c r="G74" s="14" t="s">
        <v>24</v>
      </c>
      <c r="H74" s="14">
        <v>600</v>
      </c>
      <c r="I74" s="45">
        <v>85</v>
      </c>
      <c r="J74" s="12">
        <f t="shared" si="2"/>
        <v>51000</v>
      </c>
      <c r="K74" s="12">
        <f t="shared" si="3"/>
        <v>61200</v>
      </c>
    </row>
    <row r="75" spans="1:11" ht="102" customHeight="1" x14ac:dyDescent="0.25">
      <c r="A75" s="1">
        <v>70</v>
      </c>
      <c r="B75" s="1">
        <v>9985781808</v>
      </c>
      <c r="C75" s="18" t="s">
        <v>1</v>
      </c>
      <c r="D75" s="16" t="s">
        <v>70</v>
      </c>
      <c r="E75" s="11" t="s">
        <v>144</v>
      </c>
      <c r="F75" s="11"/>
      <c r="G75" s="11" t="s">
        <v>24</v>
      </c>
      <c r="H75" s="11">
        <v>200</v>
      </c>
      <c r="I75" s="12">
        <v>56.67</v>
      </c>
      <c r="J75" s="12">
        <f t="shared" si="2"/>
        <v>11334</v>
      </c>
      <c r="K75" s="12">
        <f t="shared" si="3"/>
        <v>13600.8</v>
      </c>
    </row>
    <row r="76" spans="1:11" ht="118.5" customHeight="1" x14ac:dyDescent="0.25">
      <c r="A76" s="1">
        <v>71</v>
      </c>
      <c r="B76" s="50">
        <v>9985781806</v>
      </c>
      <c r="C76" s="15" t="s">
        <v>65</v>
      </c>
      <c r="D76" s="15" t="s">
        <v>106</v>
      </c>
      <c r="E76" s="11" t="s">
        <v>205</v>
      </c>
      <c r="F76" s="11"/>
      <c r="G76" s="11" t="s">
        <v>24</v>
      </c>
      <c r="H76" s="11">
        <v>50</v>
      </c>
      <c r="I76" s="12">
        <v>42</v>
      </c>
      <c r="J76" s="12">
        <f t="shared" si="2"/>
        <v>2100</v>
      </c>
      <c r="K76" s="12">
        <f t="shared" si="3"/>
        <v>2520</v>
      </c>
    </row>
    <row r="77" spans="1:11" ht="201" customHeight="1" x14ac:dyDescent="0.25">
      <c r="A77" s="1">
        <v>72</v>
      </c>
      <c r="B77" s="1">
        <v>9985781805</v>
      </c>
      <c r="C77" s="18" t="s">
        <v>71</v>
      </c>
      <c r="D77" s="18" t="s">
        <v>72</v>
      </c>
      <c r="E77" s="11" t="s">
        <v>206</v>
      </c>
      <c r="F77" s="11"/>
      <c r="G77" s="11" t="s">
        <v>24</v>
      </c>
      <c r="H77" s="11">
        <v>7500</v>
      </c>
      <c r="I77" s="12">
        <v>20</v>
      </c>
      <c r="J77" s="12">
        <f t="shared" si="2"/>
        <v>150000</v>
      </c>
      <c r="K77" s="12">
        <f t="shared" si="3"/>
        <v>180000</v>
      </c>
    </row>
    <row r="78" spans="1:11" s="10" customFormat="1" ht="78.75" customHeight="1" x14ac:dyDescent="0.25">
      <c r="A78" s="1">
        <v>73</v>
      </c>
      <c r="B78" s="50">
        <v>9925931200</v>
      </c>
      <c r="C78" s="15" t="s">
        <v>146</v>
      </c>
      <c r="D78" s="15" t="s">
        <v>160</v>
      </c>
      <c r="E78" s="11" t="s">
        <v>147</v>
      </c>
      <c r="F78" s="11"/>
      <c r="G78" s="11" t="s">
        <v>24</v>
      </c>
      <c r="H78" s="11">
        <v>20</v>
      </c>
      <c r="I78" s="12">
        <v>692</v>
      </c>
      <c r="J78" s="12">
        <f t="shared" si="2"/>
        <v>13840</v>
      </c>
      <c r="K78" s="12">
        <f t="shared" si="3"/>
        <v>16608</v>
      </c>
    </row>
    <row r="79" spans="1:11" s="10" customFormat="1" ht="54.75" customHeight="1" x14ac:dyDescent="0.25">
      <c r="A79" s="1">
        <v>74</v>
      </c>
      <c r="B79" s="1">
        <v>5924310108</v>
      </c>
      <c r="C79" s="15" t="s">
        <v>227</v>
      </c>
      <c r="D79" s="15" t="s">
        <v>208</v>
      </c>
      <c r="E79" s="11" t="s">
        <v>40</v>
      </c>
      <c r="F79" s="11" t="s">
        <v>226</v>
      </c>
      <c r="G79" s="11" t="s">
        <v>23</v>
      </c>
      <c r="H79" s="11">
        <v>750</v>
      </c>
      <c r="I79" s="12">
        <v>26.67</v>
      </c>
      <c r="J79" s="12">
        <f t="shared" si="2"/>
        <v>20002.5</v>
      </c>
      <c r="K79" s="12">
        <f t="shared" si="3"/>
        <v>24003</v>
      </c>
    </row>
    <row r="80" spans="1:11" s="10" customFormat="1" ht="223.5" customHeight="1" x14ac:dyDescent="0.25">
      <c r="A80" s="1">
        <v>75</v>
      </c>
      <c r="B80" s="54" t="s">
        <v>249</v>
      </c>
      <c r="C80" s="23" t="s">
        <v>61</v>
      </c>
      <c r="D80" s="23" t="s">
        <v>123</v>
      </c>
      <c r="E80" s="20" t="s">
        <v>209</v>
      </c>
      <c r="F80" s="14"/>
      <c r="G80" s="14" t="s">
        <v>23</v>
      </c>
      <c r="H80" s="14">
        <v>25</v>
      </c>
      <c r="I80" s="45">
        <v>910.15</v>
      </c>
      <c r="J80" s="12">
        <f t="shared" si="2"/>
        <v>22753.75</v>
      </c>
      <c r="K80" s="12">
        <f t="shared" si="3"/>
        <v>27304.5</v>
      </c>
    </row>
    <row r="81" spans="1:11" s="10" customFormat="1" ht="72" customHeight="1" x14ac:dyDescent="0.25">
      <c r="A81" s="1">
        <v>76</v>
      </c>
      <c r="B81" s="1">
        <v>998577300</v>
      </c>
      <c r="C81" s="42" t="s">
        <v>166</v>
      </c>
      <c r="D81" s="18" t="s">
        <v>167</v>
      </c>
      <c r="E81" s="31" t="s">
        <v>20</v>
      </c>
      <c r="F81" s="11"/>
      <c r="G81" s="11" t="s">
        <v>23</v>
      </c>
      <c r="H81" s="11">
        <v>50</v>
      </c>
      <c r="I81" s="31">
        <v>270</v>
      </c>
      <c r="J81" s="12">
        <f t="shared" si="2"/>
        <v>13500</v>
      </c>
      <c r="K81" s="12">
        <f t="shared" si="3"/>
        <v>16200</v>
      </c>
    </row>
    <row r="82" spans="1:11" s="10" customFormat="1" ht="72" customHeight="1" x14ac:dyDescent="0.25">
      <c r="A82" s="1">
        <v>77</v>
      </c>
      <c r="B82" s="1">
        <v>9985773102</v>
      </c>
      <c r="C82" s="42" t="s">
        <v>216</v>
      </c>
      <c r="D82" s="18"/>
      <c r="E82" s="31" t="s">
        <v>217</v>
      </c>
      <c r="F82" s="11"/>
      <c r="G82" s="11" t="s">
        <v>23</v>
      </c>
      <c r="H82" s="11">
        <v>25</v>
      </c>
      <c r="I82" s="31">
        <v>491.67</v>
      </c>
      <c r="J82" s="12">
        <f t="shared" si="2"/>
        <v>12291.75</v>
      </c>
      <c r="K82" s="12">
        <f t="shared" si="3"/>
        <v>14750.099999999999</v>
      </c>
    </row>
    <row r="83" spans="1:11" s="10" customFormat="1" ht="71.25" customHeight="1" x14ac:dyDescent="0.25">
      <c r="A83" s="1">
        <v>78</v>
      </c>
      <c r="B83" s="1">
        <v>8577310011</v>
      </c>
      <c r="C83" s="9" t="s">
        <v>76</v>
      </c>
      <c r="D83" s="18" t="s">
        <v>133</v>
      </c>
      <c r="E83" s="11" t="s">
        <v>20</v>
      </c>
      <c r="F83" s="11"/>
      <c r="G83" s="11" t="s">
        <v>23</v>
      </c>
      <c r="H83" s="11">
        <v>1300</v>
      </c>
      <c r="I83" s="12">
        <v>160</v>
      </c>
      <c r="J83" s="12">
        <f t="shared" si="2"/>
        <v>208000</v>
      </c>
      <c r="K83" s="12">
        <f t="shared" si="3"/>
        <v>249600</v>
      </c>
    </row>
    <row r="84" spans="1:11" s="10" customFormat="1" ht="104.25" customHeight="1" x14ac:dyDescent="0.25">
      <c r="A84" s="1">
        <v>79</v>
      </c>
      <c r="B84" s="53">
        <v>9912013002</v>
      </c>
      <c r="C84" s="15" t="s">
        <v>225</v>
      </c>
      <c r="D84" s="15" t="s">
        <v>105</v>
      </c>
      <c r="E84" s="11" t="s">
        <v>210</v>
      </c>
      <c r="F84" s="11"/>
      <c r="G84" s="11" t="s">
        <v>23</v>
      </c>
      <c r="H84" s="11">
        <v>50</v>
      </c>
      <c r="I84" s="12">
        <v>675</v>
      </c>
      <c r="J84" s="12">
        <f t="shared" si="2"/>
        <v>33750</v>
      </c>
      <c r="K84" s="12">
        <f t="shared" si="3"/>
        <v>40500</v>
      </c>
    </row>
    <row r="85" spans="1:11" s="10" customFormat="1" ht="110.25" customHeight="1" x14ac:dyDescent="0.25">
      <c r="A85" s="1">
        <v>80</v>
      </c>
      <c r="B85" s="53">
        <v>9925683000</v>
      </c>
      <c r="C85" s="15" t="s">
        <v>121</v>
      </c>
      <c r="D85" s="15" t="s">
        <v>122</v>
      </c>
      <c r="E85" s="11" t="s">
        <v>211</v>
      </c>
      <c r="F85" s="11"/>
      <c r="G85" s="11" t="s">
        <v>23</v>
      </c>
      <c r="H85" s="11">
        <v>120</v>
      </c>
      <c r="I85" s="12">
        <v>156</v>
      </c>
      <c r="J85" s="12">
        <f t="shared" si="2"/>
        <v>18720</v>
      </c>
      <c r="K85" s="12">
        <f t="shared" si="3"/>
        <v>22464</v>
      </c>
    </row>
    <row r="86" spans="1:11" s="10" customFormat="1" ht="95.25" customHeight="1" x14ac:dyDescent="0.25">
      <c r="A86" s="1">
        <v>81</v>
      </c>
      <c r="B86" s="1">
        <v>9985771201</v>
      </c>
      <c r="C86" s="15" t="s">
        <v>177</v>
      </c>
      <c r="D86" s="15" t="s">
        <v>178</v>
      </c>
      <c r="E86" s="11" t="s">
        <v>148</v>
      </c>
      <c r="F86" s="11"/>
      <c r="G86" s="11" t="s">
        <v>23</v>
      </c>
      <c r="H86" s="11">
        <v>10</v>
      </c>
      <c r="I86" s="12">
        <v>320.83</v>
      </c>
      <c r="J86" s="12">
        <f t="shared" si="2"/>
        <v>3208.2999999999997</v>
      </c>
      <c r="K86" s="12">
        <f t="shared" si="3"/>
        <v>3849.9599999999996</v>
      </c>
    </row>
    <row r="87" spans="1:11" s="10" customFormat="1" ht="163.5" customHeight="1" x14ac:dyDescent="0.25">
      <c r="A87" s="1">
        <v>82</v>
      </c>
      <c r="B87" s="50">
        <v>9985771200</v>
      </c>
      <c r="C87" s="9" t="s">
        <v>88</v>
      </c>
      <c r="D87" s="18" t="s">
        <v>89</v>
      </c>
      <c r="E87" s="11" t="s">
        <v>90</v>
      </c>
      <c r="F87" s="11"/>
      <c r="G87" s="11" t="s">
        <v>23</v>
      </c>
      <c r="H87" s="11">
        <v>70</v>
      </c>
      <c r="I87" s="12">
        <v>528.24</v>
      </c>
      <c r="J87" s="12">
        <f t="shared" si="2"/>
        <v>36976.800000000003</v>
      </c>
      <c r="K87" s="12">
        <f t="shared" si="3"/>
        <v>44372.160000000003</v>
      </c>
    </row>
    <row r="88" spans="1:11" s="10" customFormat="1" ht="198" customHeight="1" x14ac:dyDescent="0.25">
      <c r="A88" s="1">
        <v>83</v>
      </c>
      <c r="B88" s="50">
        <v>3618900008</v>
      </c>
      <c r="C88" s="15" t="s">
        <v>223</v>
      </c>
      <c r="D88" s="15" t="s">
        <v>224</v>
      </c>
      <c r="E88" s="11" t="s">
        <v>120</v>
      </c>
      <c r="F88" s="11"/>
      <c r="G88" s="11" t="s">
        <v>23</v>
      </c>
      <c r="H88" s="11">
        <v>2</v>
      </c>
      <c r="I88" s="12">
        <v>6760</v>
      </c>
      <c r="J88" s="12">
        <f t="shared" si="2"/>
        <v>13520</v>
      </c>
      <c r="K88" s="12">
        <f t="shared" si="3"/>
        <v>16224</v>
      </c>
    </row>
    <row r="89" spans="1:11" s="10" customFormat="1" ht="87.75" customHeight="1" x14ac:dyDescent="0.25">
      <c r="A89" s="1">
        <v>84</v>
      </c>
      <c r="B89" s="1">
        <v>3146540119</v>
      </c>
      <c r="C89" s="15" t="s">
        <v>250</v>
      </c>
      <c r="D89" s="15"/>
      <c r="E89" s="11"/>
      <c r="F89" s="11"/>
      <c r="G89" s="11" t="s">
        <v>23</v>
      </c>
      <c r="H89" s="11">
        <v>110</v>
      </c>
      <c r="I89" s="12">
        <v>205</v>
      </c>
      <c r="J89" s="12">
        <f t="shared" si="2"/>
        <v>22550</v>
      </c>
      <c r="K89" s="12">
        <f t="shared" si="3"/>
        <v>27060</v>
      </c>
    </row>
    <row r="90" spans="1:11" s="10" customFormat="1" ht="186.75" customHeight="1" x14ac:dyDescent="0.25">
      <c r="A90" s="1">
        <v>85</v>
      </c>
      <c r="B90" s="1">
        <v>3663780330</v>
      </c>
      <c r="C90" s="9" t="s">
        <v>240</v>
      </c>
      <c r="D90" s="15" t="s">
        <v>99</v>
      </c>
      <c r="E90" s="13" t="s">
        <v>40</v>
      </c>
      <c r="F90" s="11"/>
      <c r="G90" s="11" t="s">
        <v>23</v>
      </c>
      <c r="H90" s="11">
        <v>150</v>
      </c>
      <c r="I90" s="12">
        <v>275</v>
      </c>
      <c r="J90" s="12">
        <f t="shared" si="2"/>
        <v>41250</v>
      </c>
      <c r="K90" s="12">
        <f t="shared" si="3"/>
        <v>49500</v>
      </c>
    </row>
    <row r="91" spans="1:11" ht="33" customHeight="1" x14ac:dyDescent="0.3">
      <c r="A91" s="36"/>
      <c r="B91" s="36"/>
      <c r="C91" s="39" t="s">
        <v>164</v>
      </c>
      <c r="D91" s="37"/>
      <c r="E91" s="36"/>
      <c r="F91" s="36"/>
      <c r="G91" s="36"/>
      <c r="H91" s="38"/>
      <c r="I91" s="38"/>
      <c r="J91" s="40">
        <f>SUM(J6:J90)</f>
        <v>19577992.389999997</v>
      </c>
      <c r="K91" s="40">
        <f t="shared" ref="K91" si="4">J91*1.2</f>
        <v>23493590.867999997</v>
      </c>
    </row>
    <row r="92" spans="1:11" s="59" customFormat="1" ht="15.75" customHeight="1" x14ac:dyDescent="0.3">
      <c r="A92" s="61" t="s">
        <v>252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</row>
    <row r="94" spans="1:11" ht="20.100000000000001" customHeight="1" x14ac:dyDescent="0.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</row>
  </sheetData>
  <autoFilter ref="C1:C94"/>
  <sortState ref="C67:M75">
    <sortCondition ref="C67"/>
  </sortState>
  <mergeCells count="5">
    <mergeCell ref="J1:K1"/>
    <mergeCell ref="F3:H3"/>
    <mergeCell ref="A94:K94"/>
    <mergeCell ref="A92:K92"/>
    <mergeCell ref="H2:K2"/>
  </mergeCells>
  <pageMargins left="0.25" right="0.25" top="0.75" bottom="0.75" header="0.3" footer="0.3"/>
  <pageSetup paperSize="9" scale="65" orientation="landscape" r:id="rId1"/>
  <rowBreaks count="2" manualBreakCount="2">
    <brk id="72" max="10" man="1"/>
    <brk id="86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 задание</vt:lpstr>
      <vt:lpstr>'Тех задание'!Область_печати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2022-12-26T11:44:44Z</dcterms:modified>
</cp:coreProperties>
</file>