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(СЕНТ.-ДЕКАБРЬ)\Минаев\Новая папка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J9" i="1" s="1"/>
  <c r="I18" i="1"/>
  <c r="J18" i="1" s="1"/>
  <c r="I17" i="1"/>
  <c r="J17" i="1" s="1"/>
  <c r="I16" i="1" l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8" i="1"/>
  <c r="J8" i="1" s="1"/>
  <c r="I19" i="1" l="1"/>
  <c r="J19" i="1" l="1"/>
</calcChain>
</file>

<file path=xl/sharedStrings.xml><?xml version="1.0" encoding="utf-8"?>
<sst xmlns="http://schemas.openxmlformats.org/spreadsheetml/2006/main" count="71" uniqueCount="48">
  <si>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</si>
  <si>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</si>
  <si>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</si>
  <si>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</si>
  <si>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</si>
  <si>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</si>
  <si>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</si>
  <si>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</si>
  <si>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</si>
  <si>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</si>
  <si>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</si>
  <si>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</si>
  <si>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</si>
  <si>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кг</t>
  </si>
  <si>
    <t>5х60</t>
  </si>
  <si>
    <t>5х40</t>
  </si>
  <si>
    <t>DIN 7981</t>
  </si>
  <si>
    <t>5,5х25</t>
  </si>
  <si>
    <t>гост 7804</t>
  </si>
  <si>
    <t>3,9х19</t>
  </si>
  <si>
    <t>гост 11652-80</t>
  </si>
  <si>
    <t>4,2х19</t>
  </si>
  <si>
    <t>4,2х25</t>
  </si>
  <si>
    <t>DIN 968</t>
  </si>
  <si>
    <t>Саморез (белый цинк)</t>
  </si>
  <si>
    <t>Саморез со сверлом (белый цинк)</t>
  </si>
  <si>
    <t>Саморез с полусферической головкой (белый цинк)</t>
  </si>
  <si>
    <t xml:space="preserve">Заместитель директоора по коммерческой работе                                                                                                                                                     Д.В. Давлюд                                                   </t>
  </si>
  <si>
    <t>Номенклатурный код ТВРЗ</t>
  </si>
  <si>
    <t>ЭРЦ00002813</t>
  </si>
  <si>
    <t>ЭРЦ00002828</t>
  </si>
  <si>
    <t>ЭРЦ00004472</t>
  </si>
  <si>
    <t xml:space="preserve">1001128508 </t>
  </si>
  <si>
    <t>ЭРЦ00002774</t>
  </si>
  <si>
    <t>ЭРЦ00002782</t>
  </si>
  <si>
    <t>ЭРЦ00002738</t>
  </si>
  <si>
    <t>6х70</t>
  </si>
  <si>
    <t>ЭРЦ00003155</t>
  </si>
  <si>
    <t>Саморез по дереву полу-потайной нерж. А2</t>
  </si>
  <si>
    <t>DIN 7983</t>
  </si>
  <si>
    <t>5х20</t>
  </si>
  <si>
    <t>09909916007</t>
  </si>
  <si>
    <t>09909916008</t>
  </si>
  <si>
    <t>5х50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</si>
  <si>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</si>
  <si>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9</t>
  </si>
  <si>
    <t xml:space="preserve">                                      к запросу котировок цен №045/ТВРЗ/2022</t>
  </si>
  <si>
    <t xml:space="preserve">                                                  Лот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</si>
</sst>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0" fillId="0" borderId="0" xfId="0" applyNumberFormat="1"/>
    <xf numFmtId="4" fontId="2" fillId="0" borderId="2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="94" zoomScaleNormal="91" zoomScaleSheetLayoutView="94" workbookViewId="0">
      <selection activeCell="S18" sqref="S18"/>
    </sheetView>
  </sheetViews>
  <sheetFormatPr defaultRowHeight="15" x14ac:dyDescent="0.25"/>
  <cols>
    <col min="1" max="1" width="4.140625" customWidth="1"/>
    <col min="2" max="2" width="37.28515625" customWidth="1"/>
    <col min="3" max="3" width="23.28515625" customWidth="1"/>
    <col min="4" max="4" width="17.285156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45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46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30"/>
      <c r="C4" s="30"/>
      <c r="D4" s="30"/>
      <c r="E4" s="30"/>
      <c r="F4" s="30"/>
      <c r="G4" s="30"/>
      <c r="H4" s="30"/>
      <c r="I4" s="1"/>
      <c r="J4" s="1"/>
    </row>
    <row r="5" spans="1:10" ht="15.75" x14ac:dyDescent="0.25">
      <c r="A5" s="31" t="s">
        <v>47</v>
      </c>
      <c r="B5" s="32"/>
      <c r="C5" s="32"/>
      <c r="D5" s="32"/>
      <c r="E5" s="32"/>
      <c r="F5" s="32"/>
      <c r="G5" s="32"/>
      <c r="H5" s="32"/>
      <c r="I5" s="1"/>
      <c r="J5" s="1"/>
    </row>
    <row r="6" spans="1:10" ht="15.75" x14ac:dyDescent="0.25">
      <c r="A6" s="3"/>
      <c r="B6" s="3"/>
      <c r="C6" s="26"/>
      <c r="D6" s="3"/>
      <c r="E6" s="3"/>
      <c r="F6" s="3"/>
      <c r="G6" s="3"/>
      <c r="H6" s="4"/>
      <c r="I6" s="1"/>
      <c r="J6" s="1"/>
    </row>
    <row r="7" spans="1:10" ht="42.75" x14ac:dyDescent="0.25">
      <c r="A7" s="5" t="s">
        <v>1</v>
      </c>
      <c r="B7" s="6" t="s">
        <v>2</v>
      </c>
      <c r="C7" s="6" t="s">
        <v>28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0" s="20" customFormat="1" ht="36" customHeight="1" x14ac:dyDescent="0.25">
      <c r="A8" s="8">
        <v>1</v>
      </c>
      <c r="B8" s="14" t="s">
        <v>26</v>
      </c>
      <c r="C8" s="14" t="s">
        <v>29</v>
      </c>
      <c r="D8" s="15" t="s">
        <v>16</v>
      </c>
      <c r="E8" s="15" t="s">
        <v>17</v>
      </c>
      <c r="F8" s="16" t="s">
        <v>13</v>
      </c>
      <c r="G8" s="17">
        <v>100</v>
      </c>
      <c r="H8" s="18">
        <v>379.96</v>
      </c>
      <c r="I8" s="19">
        <f t="shared" ref="I8:I18" si="0">G8*H8</f>
        <v>37996</v>
      </c>
      <c r="J8" s="19">
        <f t="shared" ref="J8:J18" si="1">I8*1.2</f>
        <v>45595.199999999997</v>
      </c>
    </row>
    <row r="9" spans="1:10" s="20" customFormat="1" ht="36" customHeight="1" x14ac:dyDescent="0.25">
      <c r="A9" s="8">
        <v>2</v>
      </c>
      <c r="B9" s="14" t="s">
        <v>26</v>
      </c>
      <c r="C9" s="14">
        <v>9916501600</v>
      </c>
      <c r="D9" s="15" t="s">
        <v>16</v>
      </c>
      <c r="E9" s="15" t="s">
        <v>43</v>
      </c>
      <c r="F9" s="16" t="s">
        <v>12</v>
      </c>
      <c r="G9" s="17">
        <v>3705</v>
      </c>
      <c r="H9" s="18">
        <v>2.2400000000000002</v>
      </c>
      <c r="I9" s="19">
        <f t="shared" si="0"/>
        <v>8299.2000000000007</v>
      </c>
      <c r="J9" s="19">
        <f t="shared" si="1"/>
        <v>9959.0400000000009</v>
      </c>
    </row>
    <row r="10" spans="1:10" s="20" customFormat="1" ht="15.75" x14ac:dyDescent="0.25">
      <c r="A10" s="8">
        <v>3</v>
      </c>
      <c r="B10" s="14" t="s">
        <v>25</v>
      </c>
      <c r="C10" s="27" t="s">
        <v>30</v>
      </c>
      <c r="D10" s="15" t="s">
        <v>18</v>
      </c>
      <c r="E10" s="15" t="s">
        <v>19</v>
      </c>
      <c r="F10" s="16" t="s">
        <v>13</v>
      </c>
      <c r="G10" s="17">
        <v>300</v>
      </c>
      <c r="H10" s="21">
        <v>343.14</v>
      </c>
      <c r="I10" s="19">
        <f t="shared" si="0"/>
        <v>102942</v>
      </c>
      <c r="J10" s="19">
        <f t="shared" si="1"/>
        <v>123530.4</v>
      </c>
    </row>
    <row r="11" spans="1:10" s="20" customFormat="1" ht="15.75" x14ac:dyDescent="0.25">
      <c r="A11" s="8">
        <v>4</v>
      </c>
      <c r="B11" s="14" t="s">
        <v>25</v>
      </c>
      <c r="C11" s="27" t="s">
        <v>31</v>
      </c>
      <c r="D11" s="15" t="s">
        <v>23</v>
      </c>
      <c r="E11" s="15" t="s">
        <v>21</v>
      </c>
      <c r="F11" s="16" t="s">
        <v>13</v>
      </c>
      <c r="G11" s="17">
        <v>150</v>
      </c>
      <c r="H11" s="21">
        <v>227</v>
      </c>
      <c r="I11" s="19">
        <f t="shared" si="0"/>
        <v>34050</v>
      </c>
      <c r="J11" s="19">
        <f t="shared" si="1"/>
        <v>40860</v>
      </c>
    </row>
    <row r="12" spans="1:10" s="20" customFormat="1" ht="15.75" x14ac:dyDescent="0.25">
      <c r="A12" s="8">
        <v>5</v>
      </c>
      <c r="B12" s="14" t="s">
        <v>25</v>
      </c>
      <c r="C12" s="27" t="s">
        <v>32</v>
      </c>
      <c r="D12" s="15" t="s">
        <v>23</v>
      </c>
      <c r="E12" s="15" t="s">
        <v>22</v>
      </c>
      <c r="F12" s="16" t="s">
        <v>13</v>
      </c>
      <c r="G12" s="17">
        <v>130</v>
      </c>
      <c r="H12" s="21">
        <v>237</v>
      </c>
      <c r="I12" s="19">
        <f t="shared" si="0"/>
        <v>30810</v>
      </c>
      <c r="J12" s="19">
        <f t="shared" si="1"/>
        <v>36972</v>
      </c>
    </row>
    <row r="13" spans="1:10" s="20" customFormat="1" ht="15.75" x14ac:dyDescent="0.25">
      <c r="A13" s="8">
        <v>6</v>
      </c>
      <c r="B13" s="14" t="s">
        <v>24</v>
      </c>
      <c r="C13" s="27" t="s">
        <v>33</v>
      </c>
      <c r="D13" s="15" t="s">
        <v>20</v>
      </c>
      <c r="E13" s="15" t="s">
        <v>11</v>
      </c>
      <c r="F13" s="16" t="s">
        <v>13</v>
      </c>
      <c r="G13" s="17">
        <v>600</v>
      </c>
      <c r="H13" s="21">
        <v>218.45</v>
      </c>
      <c r="I13" s="19">
        <f t="shared" si="0"/>
        <v>131070</v>
      </c>
      <c r="J13" s="19">
        <f t="shared" si="1"/>
        <v>157284</v>
      </c>
    </row>
    <row r="14" spans="1:10" s="20" customFormat="1" ht="15.75" x14ac:dyDescent="0.25">
      <c r="A14" s="8">
        <v>7</v>
      </c>
      <c r="B14" s="14" t="s">
        <v>24</v>
      </c>
      <c r="C14" s="27" t="s">
        <v>34</v>
      </c>
      <c r="D14" s="15" t="s">
        <v>20</v>
      </c>
      <c r="E14" s="15" t="s">
        <v>15</v>
      </c>
      <c r="F14" s="16" t="s">
        <v>13</v>
      </c>
      <c r="G14" s="17">
        <v>200</v>
      </c>
      <c r="H14" s="22">
        <v>225.4</v>
      </c>
      <c r="I14" s="19">
        <f t="shared" si="0"/>
        <v>45080</v>
      </c>
      <c r="J14" s="19">
        <f t="shared" si="1"/>
        <v>54096</v>
      </c>
    </row>
    <row r="15" spans="1:10" s="20" customFormat="1" ht="15.75" x14ac:dyDescent="0.25">
      <c r="A15" s="8">
        <v>8</v>
      </c>
      <c r="B15" s="14" t="s">
        <v>24</v>
      </c>
      <c r="C15" s="27" t="s">
        <v>35</v>
      </c>
      <c r="D15" s="15" t="s">
        <v>20</v>
      </c>
      <c r="E15" s="15" t="s">
        <v>14</v>
      </c>
      <c r="F15" s="16" t="s">
        <v>13</v>
      </c>
      <c r="G15" s="17">
        <v>750</v>
      </c>
      <c r="H15" s="22">
        <v>219.98</v>
      </c>
      <c r="I15" s="19">
        <f t="shared" si="0"/>
        <v>164985</v>
      </c>
      <c r="J15" s="19">
        <f t="shared" si="1"/>
        <v>197982</v>
      </c>
    </row>
    <row r="16" spans="1:10" s="20" customFormat="1" ht="15.75" x14ac:dyDescent="0.25">
      <c r="A16" s="8">
        <v>9</v>
      </c>
      <c r="B16" s="14" t="s">
        <v>24</v>
      </c>
      <c r="C16" s="27" t="s">
        <v>37</v>
      </c>
      <c r="D16" s="15" t="s">
        <v>20</v>
      </c>
      <c r="E16" s="15" t="s">
        <v>36</v>
      </c>
      <c r="F16" s="16" t="s">
        <v>13</v>
      </c>
      <c r="G16" s="17">
        <v>200</v>
      </c>
      <c r="H16" s="22">
        <v>227.8</v>
      </c>
      <c r="I16" s="19">
        <f t="shared" si="0"/>
        <v>45560</v>
      </c>
      <c r="J16" s="19">
        <f t="shared" si="1"/>
        <v>54672</v>
      </c>
    </row>
    <row r="17" spans="1:10" s="20" customFormat="1" ht="31.5" x14ac:dyDescent="0.25">
      <c r="A17" s="8">
        <v>10</v>
      </c>
      <c r="B17" s="14" t="s">
        <v>38</v>
      </c>
      <c r="C17" s="27" t="s">
        <v>41</v>
      </c>
      <c r="D17" s="15" t="s">
        <v>39</v>
      </c>
      <c r="E17" s="9" t="s">
        <v>11</v>
      </c>
      <c r="F17" s="23" t="s">
        <v>12</v>
      </c>
      <c r="G17" s="24">
        <v>38880</v>
      </c>
      <c r="H17" s="25">
        <v>2.1</v>
      </c>
      <c r="I17" s="19">
        <f t="shared" si="0"/>
        <v>81648</v>
      </c>
      <c r="J17" s="19">
        <f t="shared" si="1"/>
        <v>97977.599999999991</v>
      </c>
    </row>
    <row r="18" spans="1:10" s="20" customFormat="1" ht="31.5" x14ac:dyDescent="0.25">
      <c r="A18" s="8">
        <v>11</v>
      </c>
      <c r="B18" s="14" t="s">
        <v>38</v>
      </c>
      <c r="C18" s="27" t="s">
        <v>42</v>
      </c>
      <c r="D18" s="15" t="s">
        <v>39</v>
      </c>
      <c r="E18" s="9" t="s">
        <v>40</v>
      </c>
      <c r="F18" s="23" t="s">
        <v>12</v>
      </c>
      <c r="G18" s="24">
        <v>4104</v>
      </c>
      <c r="H18" s="25">
        <v>2.54</v>
      </c>
      <c r="I18" s="19">
        <f t="shared" si="0"/>
        <v>10424.16</v>
      </c>
      <c r="J18" s="19">
        <f t="shared" si="1"/>
        <v>12508.992</v>
      </c>
    </row>
    <row r="19" spans="1:10" ht="15.75" x14ac:dyDescent="0.25">
      <c r="A19" s="9"/>
      <c r="B19" s="10" t="s">
        <v>10</v>
      </c>
      <c r="C19" s="27"/>
      <c r="D19" s="9"/>
      <c r="E19" s="9"/>
      <c r="F19" s="9"/>
      <c r="G19" s="9"/>
      <c r="H19" s="11"/>
      <c r="I19" s="13">
        <f>SUM(I8:I18)</f>
        <v>692864.36</v>
      </c>
      <c r="J19" s="13">
        <f>SUM(J8:J18)</f>
        <v>831437.23199999996</v>
      </c>
    </row>
    <row r="20" spans="1:10" s="29" customFormat="1" ht="15.75" x14ac:dyDescent="0.25">
      <c r="A20" s="33" t="s">
        <v>44</v>
      </c>
      <c r="B20" s="33"/>
      <c r="C20" s="33"/>
      <c r="D20" s="33"/>
      <c r="E20" s="33"/>
      <c r="F20" s="33"/>
      <c r="G20" s="33"/>
      <c r="H20" s="33"/>
      <c r="I20" s="28"/>
      <c r="J20" s="28"/>
    </row>
    <row r="22" spans="1:10" x14ac:dyDescent="0.25">
      <c r="B22" s="12" t="s">
        <v>27</v>
      </c>
      <c r="C22" s="12"/>
    </row>
  </sheetData>
  <mergeCells count="3">
    <mergeCell ref="B4:H4"/>
    <mergeCell ref="A5:H5"/>
    <mergeCell ref="A20:H20"/>
  </mergeCells>
  <pageMargins left="0" right="0" top="0" bottom="0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2022-09-06T13:04:02Z</cp:lastPrinted>
  <dcterms:created xsi:type="dcterms:W3CDTF">2019-11-06T12:34:09Z</dcterms:created>
  <dcterms:modified xsi:type="dcterms:W3CDTF">2022-09-12T08:20:02Z</dcterms:modified>
</cp:coreProperties>
</file>