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МЕТИЗЫ (СЕНТ.-ДЕКАБРЬ)\Минаев\Новая папка\"/>
    </mc:Choice>
  </mc:AlternateContent>
  <bookViews>
    <workbookView xWindow="-120" yWindow="-120" windowWidth="15570" windowHeight="1173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11" i="1" l="1"/>
  <c r="J11" i="1" s="1"/>
  <c r="I10" i="1"/>
  <c r="J10" i="1" s="1"/>
  <c r="I29" i="1"/>
  <c r="J29" i="1" s="1"/>
  <c r="I23" i="1"/>
  <c r="J23" i="1" s="1"/>
  <c r="I17" i="1"/>
  <c r="J17" i="1" s="1"/>
  <c r="I16" i="1"/>
  <c r="J16" i="1" s="1"/>
  <c r="I14" i="1"/>
  <c r="J14" i="1" s="1"/>
  <c r="I13" i="1"/>
  <c r="J13" i="1" s="1"/>
  <c r="I12" i="1"/>
  <c r="J12" i="1" s="1"/>
  <c r="I31" i="1" l="1"/>
  <c r="J31" i="1" s="1"/>
  <c r="I30" i="1"/>
  <c r="J30" i="1" s="1"/>
  <c r="I28" i="1"/>
  <c r="J28" i="1" s="1"/>
  <c r="I27" i="1"/>
  <c r="J27" i="1" s="1"/>
  <c r="I26" i="1"/>
  <c r="J26" i="1" s="1"/>
  <c r="I25" i="1"/>
  <c r="J25" i="1" s="1"/>
  <c r="I24" i="1"/>
  <c r="J24" i="1" s="1"/>
  <c r="I22" i="1"/>
  <c r="J22" i="1" s="1"/>
  <c r="I21" i="1"/>
  <c r="J21" i="1" s="1"/>
  <c r="I20" i="1"/>
  <c r="J20" i="1" s="1"/>
  <c r="I19" i="1"/>
  <c r="J19" i="1" s="1"/>
  <c r="I18" i="1"/>
  <c r="J18" i="1" s="1"/>
  <c r="I15" i="1"/>
  <c r="J15" i="1" s="1"/>
  <c r="I9" i="1"/>
  <c r="J9" i="1" s="1"/>
  <c r="I8" i="1"/>
  <c r="J8" i="1" s="1"/>
  <c r="I32" i="1" l="1"/>
  <c r="J32" i="1"/>
</calcChain>
</file>

<file path=xl/sharedStrings.xml><?xml version="1.0" encoding="utf-8"?>
<sst xmlns="http://schemas.openxmlformats.org/spreadsheetml/2006/main" count="136" uniqueCount="81">
  <si>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</si>
  <si>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</si>
  <si>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</si>
  <si>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</si>
  <si>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</si>
  <si>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</si>
  <si>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</si>
  <si>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</si>
  <si>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</si>
  <si>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</si>
  <si>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Итого:</t>
  </si>
  <si>
    <t>4х20</t>
  </si>
  <si>
    <t>шт</t>
  </si>
  <si>
    <t>Заклепка алюминиевая</t>
  </si>
  <si>
    <t>гост 15973-2005</t>
  </si>
  <si>
    <t>4х10</t>
  </si>
  <si>
    <t>кг</t>
  </si>
  <si>
    <t>Заклепка</t>
  </si>
  <si>
    <t>4,8х8</t>
  </si>
  <si>
    <t>6х35</t>
  </si>
  <si>
    <t>8х20</t>
  </si>
  <si>
    <t>5х20</t>
  </si>
  <si>
    <t>6х16</t>
  </si>
  <si>
    <t>6х20</t>
  </si>
  <si>
    <t>8х35</t>
  </si>
  <si>
    <t>Винт с потайной головкой ОЦ.</t>
  </si>
  <si>
    <t>ГОСТ 17475-80</t>
  </si>
  <si>
    <t>5х10</t>
  </si>
  <si>
    <t>5х14</t>
  </si>
  <si>
    <t>5х16</t>
  </si>
  <si>
    <t>ГОСТ 17475-81</t>
  </si>
  <si>
    <t>5х30</t>
  </si>
  <si>
    <t>5х40</t>
  </si>
  <si>
    <t>6х12</t>
  </si>
  <si>
    <t>6х25</t>
  </si>
  <si>
    <t>8х25</t>
  </si>
  <si>
    <t>Винт с цилиндрической головкой</t>
  </si>
  <si>
    <t>ГОСТ 1491-80</t>
  </si>
  <si>
    <t>4х40</t>
  </si>
  <si>
    <t>Код номенклатуры ТВРЗ</t>
  </si>
  <si>
    <t>ЭРЦ00003355</t>
  </si>
  <si>
    <t>ЭРЦ00003246</t>
  </si>
  <si>
    <t>Винт с полукруглой головкой ОЦ.</t>
  </si>
  <si>
    <t>DIN 7985</t>
  </si>
  <si>
    <t xml:space="preserve">ГОСТ 17473-80 </t>
  </si>
  <si>
    <t xml:space="preserve">Винт с полукруглой головкой с полной резьбой </t>
  </si>
  <si>
    <t>ЭРЦ00004186</t>
  </si>
  <si>
    <t xml:space="preserve">Винт с полусферической головой </t>
  </si>
  <si>
    <t>ЯА000011169</t>
  </si>
  <si>
    <t>ЭРЦ00003381</t>
  </si>
  <si>
    <t>09916100016</t>
  </si>
  <si>
    <t>8х55</t>
  </si>
  <si>
    <t>4х12</t>
  </si>
  <si>
    <t>ЯА000011170</t>
  </si>
  <si>
    <t>ЭРЦ00003476</t>
  </si>
  <si>
    <t>ЭРЦ00002864</t>
  </si>
  <si>
    <t>ЭРЦ00003109</t>
  </si>
  <si>
    <t>ЭРЦ00002915</t>
  </si>
  <si>
    <t>ЭРЦ00002815</t>
  </si>
  <si>
    <t>5х25</t>
  </si>
  <si>
    <t>ЭРЦ00003349</t>
  </si>
  <si>
    <t>ЭРЦ00003714</t>
  </si>
  <si>
    <t>ЭРЦ00003319</t>
  </si>
  <si>
    <t>ЭРЦ00002917</t>
  </si>
  <si>
    <t>ЭРЦ00002827</t>
  </si>
  <si>
    <t>ЭРЦ00002806</t>
  </si>
  <si>
    <t>6х50</t>
  </si>
  <si>
    <t>ЭРЦ00003919</t>
  </si>
  <si>
    <t>ЭРЦ00002763</t>
  </si>
  <si>
    <t>ЭРЦ00004770</t>
  </si>
  <si>
    <t>ЭРЦ00004187</t>
  </si>
  <si>
    <t xml:space="preserve"> кг</t>
  </si>
  <si>
    <t>4,8х28</t>
  </si>
  <si>
    <t>DIN 7337</t>
  </si>
  <si>
    <t xml:space="preserve">ГОСТ 10299-80 </t>
  </si>
  <si>
    <t>ЭРЦ00003925</t>
  </si>
  <si>
    <t>Объем и сроки поставки каждой партии Товара согласовываются сторонами в Спецификациях</t>
  </si>
  <si>
    <t xml:space="preserve">Заместитель директоора по коммерческой работе                                                                                                                                                       Д. В. Давлюд                 </t>
  </si>
  <si>
    <t xml:space="preserve">                           Приложение № 6</t>
  </si>
  <si>
    <t xml:space="preserve">                                      к запросу котировок цен№045/ТВРЗ/2022</t>
  </si>
  <si>
    <t xml:space="preserve">                                                  Лот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</si>
</sst>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  <font>
      <sz val="8"/>
      <name val="Arial"/>
      <family val="2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8" fillId="0" borderId="0"/>
  </cellStyleXfs>
  <cellXfs count="34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0" fillId="0" borderId="0" xfId="0" applyNumberFormat="1"/>
    <xf numFmtId="0" fontId="1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49" fontId="7" fillId="0" borderId="1" xfId="2" applyNumberFormat="1" applyFont="1" applyFill="1" applyBorder="1" applyAlignment="1">
      <alignment horizontal="center" vertical="top" wrapText="1"/>
    </xf>
    <xf numFmtId="0" fontId="7" fillId="2" borderId="3" xfId="3" applyNumberFormat="1" applyFont="1" applyFill="1" applyBorder="1" applyAlignment="1">
      <alignment horizontal="center" vertical="center" wrapText="1"/>
    </xf>
    <xf numFmtId="0" fontId="7" fillId="2" borderId="3" xfId="3" applyNumberFormat="1" applyFont="1" applyFill="1" applyBorder="1" applyAlignment="1">
      <alignment vertical="top" wrapText="1"/>
    </xf>
    <xf numFmtId="0" fontId="9" fillId="0" borderId="0" xfId="0" applyFont="1" applyFill="1"/>
    <xf numFmtId="0" fontId="10" fillId="0" borderId="0" xfId="0" applyFont="1" applyFill="1"/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view="pageBreakPreview" zoomScale="110" zoomScaleNormal="83" zoomScaleSheetLayoutView="110" workbookViewId="0">
      <selection activeCell="A5" sqref="A5:H5"/>
    </sheetView>
  </sheetViews>
  <sheetFormatPr defaultRowHeight="15" x14ac:dyDescent="0.25"/>
  <cols>
    <col min="1" max="1" width="5.42578125" customWidth="1"/>
    <col min="2" max="2" width="42.28515625" customWidth="1"/>
    <col min="3" max="3" width="17" customWidth="1"/>
    <col min="4" max="4" width="18.5703125" customWidth="1"/>
    <col min="5" max="5" width="11.28515625" customWidth="1"/>
    <col min="6" max="6" width="9.28515625" customWidth="1"/>
    <col min="7" max="7" width="10.85546875" customWidth="1"/>
    <col min="8" max="8" width="16" customWidth="1"/>
    <col min="9" max="9" width="16.7109375" customWidth="1"/>
    <col min="10" max="10" width="16.140625" customWidth="1"/>
  </cols>
  <sheetData>
    <row r="1" spans="1:10" ht="15.75" x14ac:dyDescent="0.25">
      <c r="A1" s="1"/>
      <c r="B1" s="1"/>
      <c r="C1" s="1"/>
      <c r="D1" s="1"/>
      <c r="E1" s="1"/>
      <c r="F1" s="1"/>
      <c r="G1" s="1" t="s">
        <v>0</v>
      </c>
      <c r="H1" s="1" t="s">
        <v>78</v>
      </c>
      <c r="I1" s="1"/>
      <c r="J1" s="1"/>
    </row>
    <row r="2" spans="1:10" ht="15.75" x14ac:dyDescent="0.25">
      <c r="A2" s="1"/>
      <c r="B2" s="1"/>
      <c r="C2" s="1"/>
      <c r="D2" s="1"/>
      <c r="E2" s="1"/>
      <c r="F2" s="1"/>
      <c r="G2" s="1"/>
      <c r="H2" s="1" t="s">
        <v>79</v>
      </c>
      <c r="I2" s="1"/>
      <c r="J2" s="1"/>
    </row>
    <row r="3" spans="1:10" ht="15.75" x14ac:dyDescent="0.25">
      <c r="A3" s="1"/>
      <c r="B3" s="1"/>
      <c r="C3" s="1"/>
      <c r="D3" s="1"/>
      <c r="E3" s="1"/>
      <c r="F3" s="1"/>
      <c r="G3" s="1"/>
      <c r="H3" s="2"/>
      <c r="I3" s="1"/>
      <c r="J3" s="1"/>
    </row>
    <row r="4" spans="1:10" ht="15.75" x14ac:dyDescent="0.25">
      <c r="A4" s="1"/>
      <c r="B4" s="30"/>
      <c r="C4" s="30"/>
      <c r="D4" s="30"/>
      <c r="E4" s="30"/>
      <c r="F4" s="30"/>
      <c r="G4" s="30"/>
      <c r="H4" s="30"/>
      <c r="I4" s="1"/>
      <c r="J4" s="1"/>
    </row>
    <row r="5" spans="1:10" ht="15.75" x14ac:dyDescent="0.25">
      <c r="A5" s="31" t="s">
        <v>80</v>
      </c>
      <c r="B5" s="32"/>
      <c r="C5" s="32"/>
      <c r="D5" s="32"/>
      <c r="E5" s="32"/>
      <c r="F5" s="32"/>
      <c r="G5" s="32"/>
      <c r="H5" s="32"/>
      <c r="I5" s="1"/>
      <c r="J5" s="1"/>
    </row>
    <row r="6" spans="1:10" ht="15.75" x14ac:dyDescent="0.25">
      <c r="A6" s="3"/>
      <c r="B6" s="3"/>
      <c r="C6" s="23"/>
      <c r="D6" s="3"/>
      <c r="E6" s="3"/>
      <c r="F6" s="3"/>
      <c r="G6" s="3"/>
      <c r="H6" s="4"/>
      <c r="I6" s="1"/>
      <c r="J6" s="1"/>
    </row>
    <row r="7" spans="1:10" ht="47.25" x14ac:dyDescent="0.25">
      <c r="A7" s="5" t="s">
        <v>1</v>
      </c>
      <c r="B7" s="6" t="s">
        <v>2</v>
      </c>
      <c r="C7" s="6" t="s">
        <v>39</v>
      </c>
      <c r="D7" s="6" t="s">
        <v>3</v>
      </c>
      <c r="E7" s="6" t="s">
        <v>4</v>
      </c>
      <c r="F7" s="6" t="s">
        <v>5</v>
      </c>
      <c r="G7" s="6" t="s">
        <v>6</v>
      </c>
      <c r="H7" s="7" t="s">
        <v>7</v>
      </c>
      <c r="I7" s="7" t="s">
        <v>8</v>
      </c>
      <c r="J7" s="7" t="s">
        <v>9</v>
      </c>
    </row>
    <row r="8" spans="1:10" s="22" customFormat="1" ht="15.75" x14ac:dyDescent="0.25">
      <c r="A8" s="8">
        <v>1</v>
      </c>
      <c r="B8" s="18" t="s">
        <v>13</v>
      </c>
      <c r="C8" s="18" t="s">
        <v>40</v>
      </c>
      <c r="D8" s="14" t="s">
        <v>14</v>
      </c>
      <c r="E8" s="14" t="s">
        <v>15</v>
      </c>
      <c r="F8" s="19" t="s">
        <v>16</v>
      </c>
      <c r="G8" s="20">
        <v>175</v>
      </c>
      <c r="H8" s="15">
        <v>350</v>
      </c>
      <c r="I8" s="21">
        <f t="shared" ref="I8:I30" si="0">G8*H8</f>
        <v>61250</v>
      </c>
      <c r="J8" s="21">
        <f t="shared" ref="J8:J30" si="1">I8*1.2</f>
        <v>73500</v>
      </c>
    </row>
    <row r="9" spans="1:10" s="22" customFormat="1" ht="15.75" x14ac:dyDescent="0.25">
      <c r="A9" s="8">
        <v>2</v>
      </c>
      <c r="B9" s="18" t="s">
        <v>17</v>
      </c>
      <c r="C9" s="18" t="s">
        <v>41</v>
      </c>
      <c r="D9" s="14" t="s">
        <v>14</v>
      </c>
      <c r="E9" s="14" t="s">
        <v>18</v>
      </c>
      <c r="F9" s="19" t="s">
        <v>16</v>
      </c>
      <c r="G9" s="20">
        <v>70</v>
      </c>
      <c r="H9" s="15">
        <v>383.29</v>
      </c>
      <c r="I9" s="21">
        <f t="shared" si="0"/>
        <v>26830.300000000003</v>
      </c>
      <c r="J9" s="21">
        <f>I9*1.2</f>
        <v>32196.36</v>
      </c>
    </row>
    <row r="10" spans="1:10" s="22" customFormat="1" ht="15.75" x14ac:dyDescent="0.25">
      <c r="A10" s="8">
        <v>3</v>
      </c>
      <c r="B10" s="18" t="s">
        <v>17</v>
      </c>
      <c r="C10" s="26" t="s">
        <v>70</v>
      </c>
      <c r="D10" s="14" t="s">
        <v>73</v>
      </c>
      <c r="E10" s="14" t="s">
        <v>72</v>
      </c>
      <c r="F10" s="19" t="s">
        <v>71</v>
      </c>
      <c r="G10" s="20">
        <v>25</v>
      </c>
      <c r="H10" s="15">
        <v>650</v>
      </c>
      <c r="I10" s="21">
        <f>G10*H10</f>
        <v>16250</v>
      </c>
      <c r="J10" s="21">
        <f>I10*1.2</f>
        <v>19500</v>
      </c>
    </row>
    <row r="11" spans="1:10" s="22" customFormat="1" ht="15.75" x14ac:dyDescent="0.25">
      <c r="A11" s="8">
        <v>4</v>
      </c>
      <c r="B11" s="18" t="s">
        <v>17</v>
      </c>
      <c r="C11" s="27" t="s">
        <v>75</v>
      </c>
      <c r="D11" s="27" t="s">
        <v>74</v>
      </c>
      <c r="E11" s="14" t="s">
        <v>22</v>
      </c>
      <c r="F11" s="19" t="s">
        <v>71</v>
      </c>
      <c r="G11" s="20">
        <v>25</v>
      </c>
      <c r="H11" s="15">
        <v>235</v>
      </c>
      <c r="I11" s="21">
        <f>G11*H11</f>
        <v>5875</v>
      </c>
      <c r="J11" s="21">
        <f>I11*1.2</f>
        <v>7050</v>
      </c>
    </row>
    <row r="12" spans="1:10" s="22" customFormat="1" ht="15.75" x14ac:dyDescent="0.25">
      <c r="A12" s="8">
        <v>5</v>
      </c>
      <c r="B12" s="18" t="s">
        <v>42</v>
      </c>
      <c r="C12" s="18">
        <v>1232114</v>
      </c>
      <c r="D12" s="14" t="s">
        <v>43</v>
      </c>
      <c r="E12" s="14" t="s">
        <v>20</v>
      </c>
      <c r="F12" s="19" t="s">
        <v>12</v>
      </c>
      <c r="G12" s="20">
        <v>700</v>
      </c>
      <c r="H12" s="17">
        <v>4.37</v>
      </c>
      <c r="I12" s="21">
        <f t="shared" si="0"/>
        <v>3059</v>
      </c>
      <c r="J12" s="21">
        <f t="shared" si="1"/>
        <v>3670.7999999999997</v>
      </c>
    </row>
    <row r="13" spans="1:10" s="22" customFormat="1" ht="31.5" x14ac:dyDescent="0.25">
      <c r="A13" s="8">
        <v>6</v>
      </c>
      <c r="B13" s="18" t="s">
        <v>45</v>
      </c>
      <c r="C13" s="18" t="s">
        <v>46</v>
      </c>
      <c r="D13" s="14" t="s">
        <v>44</v>
      </c>
      <c r="E13" s="14" t="s">
        <v>19</v>
      </c>
      <c r="F13" s="19" t="s">
        <v>16</v>
      </c>
      <c r="G13" s="20">
        <v>20</v>
      </c>
      <c r="H13" s="17">
        <v>112.69</v>
      </c>
      <c r="I13" s="24">
        <f t="shared" si="0"/>
        <v>2253.8000000000002</v>
      </c>
      <c r="J13" s="24">
        <f t="shared" si="1"/>
        <v>2704.56</v>
      </c>
    </row>
    <row r="14" spans="1:10" s="22" customFormat="1" ht="15.75" x14ac:dyDescent="0.25">
      <c r="A14" s="8">
        <v>7</v>
      </c>
      <c r="B14" s="18" t="s">
        <v>47</v>
      </c>
      <c r="C14" s="25" t="s">
        <v>50</v>
      </c>
      <c r="D14" s="14" t="s">
        <v>43</v>
      </c>
      <c r="E14" s="14" t="s">
        <v>33</v>
      </c>
      <c r="F14" s="19" t="s">
        <v>16</v>
      </c>
      <c r="G14" s="20">
        <v>50</v>
      </c>
      <c r="H14" s="17">
        <v>296.10000000000002</v>
      </c>
      <c r="I14" s="24">
        <f t="shared" si="0"/>
        <v>14805.000000000002</v>
      </c>
      <c r="J14" s="24">
        <f t="shared" si="1"/>
        <v>17766</v>
      </c>
    </row>
    <row r="15" spans="1:10" s="22" customFormat="1" ht="15.75" x14ac:dyDescent="0.25">
      <c r="A15" s="8">
        <v>8</v>
      </c>
      <c r="B15" s="18" t="s">
        <v>25</v>
      </c>
      <c r="C15" s="18" t="s">
        <v>48</v>
      </c>
      <c r="D15" s="14" t="s">
        <v>26</v>
      </c>
      <c r="E15" s="14" t="s">
        <v>24</v>
      </c>
      <c r="F15" s="19" t="s">
        <v>16</v>
      </c>
      <c r="G15" s="20">
        <v>70</v>
      </c>
      <c r="H15" s="16">
        <v>175.94</v>
      </c>
      <c r="I15" s="21">
        <f t="shared" si="0"/>
        <v>12315.8</v>
      </c>
      <c r="J15" s="21">
        <f t="shared" si="1"/>
        <v>14778.96</v>
      </c>
    </row>
    <row r="16" spans="1:10" s="22" customFormat="1" ht="15.75" x14ac:dyDescent="0.25">
      <c r="A16" s="8">
        <v>9</v>
      </c>
      <c r="B16" s="18" t="s">
        <v>25</v>
      </c>
      <c r="C16" s="18" t="s">
        <v>49</v>
      </c>
      <c r="D16" s="14" t="s">
        <v>26</v>
      </c>
      <c r="E16" s="14" t="s">
        <v>51</v>
      </c>
      <c r="F16" s="19" t="s">
        <v>16</v>
      </c>
      <c r="G16" s="20">
        <v>20</v>
      </c>
      <c r="H16" s="16">
        <v>191.2</v>
      </c>
      <c r="I16" s="21">
        <f t="shared" si="0"/>
        <v>3824</v>
      </c>
      <c r="J16" s="21">
        <f t="shared" si="1"/>
        <v>4588.8</v>
      </c>
    </row>
    <row r="17" spans="1:10" s="22" customFormat="1" ht="15.75" x14ac:dyDescent="0.25">
      <c r="A17" s="8">
        <v>10</v>
      </c>
      <c r="B17" s="18" t="s">
        <v>25</v>
      </c>
      <c r="C17" s="25" t="s">
        <v>53</v>
      </c>
      <c r="D17" s="14" t="s">
        <v>26</v>
      </c>
      <c r="E17" s="14" t="s">
        <v>52</v>
      </c>
      <c r="F17" s="19" t="s">
        <v>16</v>
      </c>
      <c r="G17" s="20">
        <v>20</v>
      </c>
      <c r="H17" s="16">
        <v>193.47</v>
      </c>
      <c r="I17" s="21">
        <f t="shared" si="0"/>
        <v>3869.4</v>
      </c>
      <c r="J17" s="21">
        <f t="shared" si="1"/>
        <v>4643.28</v>
      </c>
    </row>
    <row r="18" spans="1:10" s="22" customFormat="1" ht="15.75" x14ac:dyDescent="0.25">
      <c r="A18" s="8">
        <v>11</v>
      </c>
      <c r="B18" s="18" t="s">
        <v>25</v>
      </c>
      <c r="C18" s="25" t="s">
        <v>54</v>
      </c>
      <c r="D18" s="14" t="s">
        <v>26</v>
      </c>
      <c r="E18" s="14" t="s">
        <v>11</v>
      </c>
      <c r="F18" s="19" t="s">
        <v>16</v>
      </c>
      <c r="G18" s="20">
        <v>20</v>
      </c>
      <c r="H18" s="16">
        <v>209</v>
      </c>
      <c r="I18" s="21">
        <f t="shared" si="0"/>
        <v>4180</v>
      </c>
      <c r="J18" s="21">
        <f t="shared" si="1"/>
        <v>5016</v>
      </c>
    </row>
    <row r="19" spans="1:10" s="22" customFormat="1" ht="15.75" x14ac:dyDescent="0.25">
      <c r="A19" s="8">
        <v>12</v>
      </c>
      <c r="B19" s="18" t="s">
        <v>25</v>
      </c>
      <c r="C19" s="25" t="s">
        <v>55</v>
      </c>
      <c r="D19" s="14" t="s">
        <v>26</v>
      </c>
      <c r="E19" s="14" t="s">
        <v>27</v>
      </c>
      <c r="F19" s="19" t="s">
        <v>16</v>
      </c>
      <c r="G19" s="20">
        <v>50</v>
      </c>
      <c r="H19" s="17">
        <v>189.27</v>
      </c>
      <c r="I19" s="21">
        <f t="shared" si="0"/>
        <v>9463.5</v>
      </c>
      <c r="J19" s="21">
        <f t="shared" si="1"/>
        <v>11356.199999999999</v>
      </c>
    </row>
    <row r="20" spans="1:10" s="22" customFormat="1" ht="15.75" x14ac:dyDescent="0.25">
      <c r="A20" s="8">
        <v>13</v>
      </c>
      <c r="B20" s="18" t="s">
        <v>25</v>
      </c>
      <c r="C20" s="25" t="s">
        <v>56</v>
      </c>
      <c r="D20" s="14" t="s">
        <v>26</v>
      </c>
      <c r="E20" s="14" t="s">
        <v>28</v>
      </c>
      <c r="F20" s="19" t="s">
        <v>16</v>
      </c>
      <c r="G20" s="20">
        <v>20</v>
      </c>
      <c r="H20" s="17">
        <v>231.7</v>
      </c>
      <c r="I20" s="21">
        <f t="shared" si="0"/>
        <v>4634</v>
      </c>
      <c r="J20" s="21">
        <f t="shared" si="1"/>
        <v>5560.8</v>
      </c>
    </row>
    <row r="21" spans="1:10" s="22" customFormat="1" ht="15.75" x14ac:dyDescent="0.25">
      <c r="A21" s="8">
        <v>14</v>
      </c>
      <c r="B21" s="18" t="s">
        <v>25</v>
      </c>
      <c r="C21" s="25" t="s">
        <v>57</v>
      </c>
      <c r="D21" s="14" t="s">
        <v>26</v>
      </c>
      <c r="E21" s="14" t="s">
        <v>29</v>
      </c>
      <c r="F21" s="19" t="s">
        <v>16</v>
      </c>
      <c r="G21" s="20">
        <v>20</v>
      </c>
      <c r="H21" s="17">
        <v>210</v>
      </c>
      <c r="I21" s="21">
        <f t="shared" si="0"/>
        <v>4200</v>
      </c>
      <c r="J21" s="21">
        <f t="shared" si="1"/>
        <v>5040</v>
      </c>
    </row>
    <row r="22" spans="1:10" s="22" customFormat="1" ht="15.75" x14ac:dyDescent="0.25">
      <c r="A22" s="8">
        <v>15</v>
      </c>
      <c r="B22" s="18" t="s">
        <v>25</v>
      </c>
      <c r="C22" s="25" t="s">
        <v>58</v>
      </c>
      <c r="D22" s="14" t="s">
        <v>26</v>
      </c>
      <c r="E22" s="14" t="s">
        <v>21</v>
      </c>
      <c r="F22" s="19" t="s">
        <v>16</v>
      </c>
      <c r="G22" s="20">
        <v>160</v>
      </c>
      <c r="H22" s="17">
        <v>192</v>
      </c>
      <c r="I22" s="21">
        <f t="shared" si="0"/>
        <v>30720</v>
      </c>
      <c r="J22" s="21">
        <f t="shared" si="1"/>
        <v>36864</v>
      </c>
    </row>
    <row r="23" spans="1:10" s="22" customFormat="1" ht="15.75" x14ac:dyDescent="0.25">
      <c r="A23" s="8">
        <v>16</v>
      </c>
      <c r="B23" s="18" t="s">
        <v>25</v>
      </c>
      <c r="C23" s="25" t="s">
        <v>60</v>
      </c>
      <c r="D23" s="14" t="s">
        <v>26</v>
      </c>
      <c r="E23" s="14" t="s">
        <v>59</v>
      </c>
      <c r="F23" s="19" t="s">
        <v>16</v>
      </c>
      <c r="G23" s="20">
        <v>20</v>
      </c>
      <c r="H23" s="17">
        <v>211.75</v>
      </c>
      <c r="I23" s="21">
        <f t="shared" si="0"/>
        <v>4235</v>
      </c>
      <c r="J23" s="21">
        <f t="shared" si="1"/>
        <v>5082</v>
      </c>
    </row>
    <row r="24" spans="1:10" s="22" customFormat="1" ht="15.75" x14ac:dyDescent="0.25">
      <c r="A24" s="8">
        <v>17</v>
      </c>
      <c r="B24" s="18" t="s">
        <v>25</v>
      </c>
      <c r="C24" s="25" t="s">
        <v>61</v>
      </c>
      <c r="D24" s="14" t="s">
        <v>30</v>
      </c>
      <c r="E24" s="14" t="s">
        <v>31</v>
      </c>
      <c r="F24" s="19" t="s">
        <v>16</v>
      </c>
      <c r="G24" s="20">
        <v>20</v>
      </c>
      <c r="H24" s="17">
        <v>165.89</v>
      </c>
      <c r="I24" s="21">
        <f t="shared" si="0"/>
        <v>3317.7999999999997</v>
      </c>
      <c r="J24" s="21">
        <f t="shared" si="1"/>
        <v>3981.3599999999997</v>
      </c>
    </row>
    <row r="25" spans="1:10" s="22" customFormat="1" ht="15.75" x14ac:dyDescent="0.25">
      <c r="A25" s="8">
        <v>18</v>
      </c>
      <c r="B25" s="18" t="s">
        <v>25</v>
      </c>
      <c r="C25" s="25" t="s">
        <v>62</v>
      </c>
      <c r="D25" s="14" t="s">
        <v>26</v>
      </c>
      <c r="E25" s="14" t="s">
        <v>32</v>
      </c>
      <c r="F25" s="19" t="s">
        <v>16</v>
      </c>
      <c r="G25" s="20">
        <v>100</v>
      </c>
      <c r="H25" s="17">
        <v>187.15</v>
      </c>
      <c r="I25" s="21">
        <f t="shared" si="0"/>
        <v>18715</v>
      </c>
      <c r="J25" s="21">
        <f t="shared" si="1"/>
        <v>22458</v>
      </c>
    </row>
    <row r="26" spans="1:10" s="22" customFormat="1" ht="15.75" x14ac:dyDescent="0.25">
      <c r="A26" s="8">
        <v>19</v>
      </c>
      <c r="B26" s="18" t="s">
        <v>25</v>
      </c>
      <c r="C26" s="25" t="s">
        <v>63</v>
      </c>
      <c r="D26" s="14" t="s">
        <v>26</v>
      </c>
      <c r="E26" s="14" t="s">
        <v>22</v>
      </c>
      <c r="F26" s="19" t="s">
        <v>16</v>
      </c>
      <c r="G26" s="20">
        <v>20</v>
      </c>
      <c r="H26" s="17">
        <v>450</v>
      </c>
      <c r="I26" s="21">
        <f t="shared" si="0"/>
        <v>9000</v>
      </c>
      <c r="J26" s="21">
        <f t="shared" si="1"/>
        <v>10800</v>
      </c>
    </row>
    <row r="27" spans="1:10" s="22" customFormat="1" ht="15.75" x14ac:dyDescent="0.25">
      <c r="A27" s="8">
        <v>20</v>
      </c>
      <c r="B27" s="18" t="s">
        <v>25</v>
      </c>
      <c r="C27" s="25" t="s">
        <v>64</v>
      </c>
      <c r="D27" s="14" t="s">
        <v>26</v>
      </c>
      <c r="E27" s="14" t="s">
        <v>23</v>
      </c>
      <c r="F27" s="19" t="s">
        <v>16</v>
      </c>
      <c r="G27" s="20">
        <v>80</v>
      </c>
      <c r="H27" s="17">
        <v>200</v>
      </c>
      <c r="I27" s="21">
        <f t="shared" si="0"/>
        <v>16000</v>
      </c>
      <c r="J27" s="21">
        <f t="shared" si="1"/>
        <v>19200</v>
      </c>
    </row>
    <row r="28" spans="1:10" s="22" customFormat="1" ht="15.75" x14ac:dyDescent="0.25">
      <c r="A28" s="8">
        <v>21</v>
      </c>
      <c r="B28" s="18" t="s">
        <v>25</v>
      </c>
      <c r="C28" s="25" t="s">
        <v>65</v>
      </c>
      <c r="D28" s="14" t="s">
        <v>26</v>
      </c>
      <c r="E28" s="14" t="s">
        <v>34</v>
      </c>
      <c r="F28" s="19" t="s">
        <v>16</v>
      </c>
      <c r="G28" s="20">
        <v>100</v>
      </c>
      <c r="H28" s="17">
        <v>192</v>
      </c>
      <c r="I28" s="21">
        <f t="shared" si="0"/>
        <v>19200</v>
      </c>
      <c r="J28" s="21">
        <f t="shared" si="1"/>
        <v>23040</v>
      </c>
    </row>
    <row r="29" spans="1:10" s="22" customFormat="1" ht="15.75" x14ac:dyDescent="0.25">
      <c r="A29" s="8">
        <v>22</v>
      </c>
      <c r="B29" s="18" t="s">
        <v>25</v>
      </c>
      <c r="C29" s="25" t="s">
        <v>67</v>
      </c>
      <c r="D29" s="14" t="s">
        <v>26</v>
      </c>
      <c r="E29" s="14" t="s">
        <v>66</v>
      </c>
      <c r="F29" s="19" t="s">
        <v>16</v>
      </c>
      <c r="G29" s="20">
        <v>20</v>
      </c>
      <c r="H29" s="17">
        <v>123.76</v>
      </c>
      <c r="I29" s="21">
        <f t="shared" si="0"/>
        <v>2475.2000000000003</v>
      </c>
      <c r="J29" s="21">
        <f t="shared" si="1"/>
        <v>2970.2400000000002</v>
      </c>
    </row>
    <row r="30" spans="1:10" s="22" customFormat="1" ht="15.75" x14ac:dyDescent="0.25">
      <c r="A30" s="8">
        <v>23</v>
      </c>
      <c r="B30" s="18" t="s">
        <v>25</v>
      </c>
      <c r="C30" s="25" t="s">
        <v>68</v>
      </c>
      <c r="D30" s="14" t="s">
        <v>26</v>
      </c>
      <c r="E30" s="14" t="s">
        <v>35</v>
      </c>
      <c r="F30" s="19" t="s">
        <v>16</v>
      </c>
      <c r="G30" s="20">
        <v>250</v>
      </c>
      <c r="H30" s="16">
        <v>194.75</v>
      </c>
      <c r="I30" s="21">
        <f t="shared" si="0"/>
        <v>48687.5</v>
      </c>
      <c r="J30" s="21">
        <f t="shared" si="1"/>
        <v>58425</v>
      </c>
    </row>
    <row r="31" spans="1:10" s="22" customFormat="1" ht="16.5" customHeight="1" x14ac:dyDescent="0.25">
      <c r="A31" s="8">
        <v>24</v>
      </c>
      <c r="B31" s="18" t="s">
        <v>36</v>
      </c>
      <c r="C31" s="25" t="s">
        <v>69</v>
      </c>
      <c r="D31" s="14" t="s">
        <v>37</v>
      </c>
      <c r="E31" s="14" t="s">
        <v>38</v>
      </c>
      <c r="F31" s="19" t="s">
        <v>12</v>
      </c>
      <c r="G31" s="20">
        <v>500</v>
      </c>
      <c r="H31" s="15">
        <v>0.93</v>
      </c>
      <c r="I31" s="21">
        <f>G31*H31</f>
        <v>465</v>
      </c>
      <c r="J31" s="21">
        <f>I31*1.2</f>
        <v>558</v>
      </c>
    </row>
    <row r="32" spans="1:10" ht="15.75" x14ac:dyDescent="0.25">
      <c r="A32" s="9"/>
      <c r="B32" s="10" t="s">
        <v>10</v>
      </c>
      <c r="C32" s="10"/>
      <c r="D32" s="9"/>
      <c r="E32" s="9"/>
      <c r="F32" s="9"/>
      <c r="G32" s="9"/>
      <c r="H32" s="11"/>
      <c r="I32" s="12">
        <f>SUM(I8:I31)</f>
        <v>325625.3</v>
      </c>
      <c r="J32" s="12">
        <f>SUM(J8:J31)</f>
        <v>390750.35999999993</v>
      </c>
    </row>
    <row r="33" spans="1:10" s="29" customFormat="1" ht="15.75" x14ac:dyDescent="0.25">
      <c r="A33" s="33" t="s">
        <v>76</v>
      </c>
      <c r="B33" s="33"/>
      <c r="C33" s="33"/>
      <c r="D33" s="33"/>
      <c r="E33" s="33"/>
      <c r="F33" s="33"/>
      <c r="G33" s="33"/>
      <c r="H33" s="33"/>
      <c r="I33" s="28"/>
      <c r="J33" s="28"/>
    </row>
    <row r="36" spans="1:10" x14ac:dyDescent="0.25">
      <c r="B36" s="13" t="s">
        <v>77</v>
      </c>
      <c r="C36" s="13"/>
    </row>
  </sheetData>
  <mergeCells count="3">
    <mergeCell ref="B4:H4"/>
    <mergeCell ref="A5:H5"/>
    <mergeCell ref="A33:H33"/>
  </mergeCells>
  <pageMargins left="0" right="0" top="0" bottom="0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2022-09-08T11:05:04Z</cp:lastPrinted>
  <dcterms:created xsi:type="dcterms:W3CDTF">2019-11-06T12:34:09Z</dcterms:created>
  <dcterms:modified xsi:type="dcterms:W3CDTF">2022-09-12T08:14:36Z</dcterms:modified>
</cp:coreProperties>
</file>