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<sst xmlns="http://schemas.openxmlformats.org/spreadsheetml/2006/main" count="426" uniqueCount="103">
  <si>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</si>
  <si>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</si>
  <si>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</si>
  <si>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</si>
  <si>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</si>
  <si>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</si>
  <si>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Болт</t>
  </si>
  <si>
    <t xml:space="preserve"> 7798-70</t>
  </si>
  <si>
    <t>кг.</t>
  </si>
  <si>
    <t>М10х20</t>
  </si>
  <si>
    <t xml:space="preserve">М10х25 </t>
  </si>
  <si>
    <t>М10х30</t>
  </si>
  <si>
    <t>М10х45</t>
  </si>
  <si>
    <t>М10х50</t>
  </si>
  <si>
    <t xml:space="preserve">М10х70 </t>
  </si>
  <si>
    <t xml:space="preserve">М10х80 </t>
  </si>
  <si>
    <t xml:space="preserve">М10х90 </t>
  </si>
  <si>
    <t xml:space="preserve">М12х30 </t>
  </si>
  <si>
    <t>М12х35</t>
  </si>
  <si>
    <t xml:space="preserve">М12х40 </t>
  </si>
  <si>
    <t>М12х45</t>
  </si>
  <si>
    <t>М12х50</t>
  </si>
  <si>
    <t>М12х90</t>
  </si>
  <si>
    <t xml:space="preserve">М16х30 </t>
  </si>
  <si>
    <t xml:space="preserve">М16х40 </t>
  </si>
  <si>
    <t xml:space="preserve">М16х55 </t>
  </si>
  <si>
    <t>М16х65</t>
  </si>
  <si>
    <t>М16х80</t>
  </si>
  <si>
    <t xml:space="preserve">М16х90 </t>
  </si>
  <si>
    <t>М20х50</t>
  </si>
  <si>
    <t>М20х60</t>
  </si>
  <si>
    <t>М20х65</t>
  </si>
  <si>
    <t>М22х100</t>
  </si>
  <si>
    <t xml:space="preserve">М24х80 </t>
  </si>
  <si>
    <t>М24х95</t>
  </si>
  <si>
    <t>М6х20</t>
  </si>
  <si>
    <t>М6х25</t>
  </si>
  <si>
    <t>М6х35</t>
  </si>
  <si>
    <t>М8х16</t>
  </si>
  <si>
    <t>М8х20</t>
  </si>
  <si>
    <t>М8х25</t>
  </si>
  <si>
    <t>М8х30</t>
  </si>
  <si>
    <t>М8х35</t>
  </si>
  <si>
    <t>М8х45</t>
  </si>
  <si>
    <t>Итого: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</si>
  <si>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</si>
  <si>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</si>
  <si>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</si>
  <si>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</si>
  <si>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</si>
  <si>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 xml:space="preserve">                                                  Лот №</t>
  </si>
  <si>
    <t xml:space="preserve">                           Приложение № </t>
  </si>
  <si>
    <t xml:space="preserve">                                      к запросу котировок цен№</t>
  </si>
  <si>
    <t>7798-70</t>
  </si>
  <si>
    <t xml:space="preserve">Болт с уменьшеной головкой </t>
  </si>
  <si>
    <t>Д.В. Давлюд</t>
  </si>
  <si>
    <t>Код номенклатуры ТВРЗ</t>
  </si>
  <si>
    <t>ЭРЦ00003317</t>
  </si>
  <si>
    <t>ЭРЦ00003287</t>
  </si>
  <si>
    <t>ЭРЦ00003639</t>
  </si>
  <si>
    <t>ЭРЦ00002793</t>
  </si>
  <si>
    <t>ЭРЦ00002764</t>
  </si>
  <si>
    <t xml:space="preserve">1001122137 </t>
  </si>
  <si>
    <t>М10х60</t>
  </si>
  <si>
    <t>ЭРЦ00003700</t>
  </si>
  <si>
    <t>ЭРЦ00003701</t>
  </si>
  <si>
    <t>ЭРЦ00003704</t>
  </si>
  <si>
    <t>ЭРЦ00003479</t>
  </si>
  <si>
    <t>ЭРЦ00002886</t>
  </si>
  <si>
    <t>ЭРЦ00002731</t>
  </si>
  <si>
    <t>01610000343</t>
  </si>
  <si>
    <t>ЭРЦ00002747</t>
  </si>
  <si>
    <t>01610005653</t>
  </si>
  <si>
    <t>ЭРЦ00003961</t>
  </si>
  <si>
    <t>ЭРЦ00002832</t>
  </si>
  <si>
    <t>ЭРЦ00003242</t>
  </si>
  <si>
    <t>ЭРЦ00002719</t>
  </si>
  <si>
    <t xml:space="preserve">1001122191 </t>
  </si>
  <si>
    <t>ЭРЦ00002890</t>
  </si>
  <si>
    <t>ЭРЦ00003708</t>
  </si>
  <si>
    <t>ЭРЦ00002922</t>
  </si>
  <si>
    <t>ЭРЦ00002620</t>
  </si>
  <si>
    <t xml:space="preserve">1001122209 </t>
  </si>
  <si>
    <t>ЭРЦ00002748</t>
  </si>
  <si>
    <t>ЭРЦ00002658</t>
  </si>
  <si>
    <t>ЭРЦ00002888</t>
  </si>
  <si>
    <t>М6х16</t>
  </si>
  <si>
    <t>ЭРЦ00003478</t>
  </si>
  <si>
    <t>ЭРЦ00003276</t>
  </si>
  <si>
    <t>ЭРЦ00002898</t>
  </si>
  <si>
    <t xml:space="preserve">1001122050 </t>
  </si>
  <si>
    <t xml:space="preserve">1001122055 </t>
  </si>
  <si>
    <t>ЭРЦ00002779</t>
  </si>
  <si>
    <t>ЭРЦ00002784</t>
  </si>
  <si>
    <t>ЭРЦ00002869</t>
  </si>
  <si>
    <t>М8х40</t>
  </si>
  <si>
    <t>ЭРЦ00003364</t>
  </si>
  <si>
    <t>ЭРЦ00003598</t>
  </si>
  <si>
    <t>ЭРЦ00002789</t>
  </si>
  <si>
    <t>Объем и сроки поставки каждой партии Товара согласовываются сторонами в Спецификациях</t>
  </si>
  <si>
    <t xml:space="preserve">                           Приложение № 5</t>
  </si>
  <si>
    <t xml:space="preserve">                                      к запросу котировок цен№045/ТВРЗ/2022</t>
  </si>
  <si>
    <t xml:space="preserve">                                                  Лот №1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</si>
</sst>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110" zoomScaleSheetLayoutView="110" zoomScalePageLayoutView="0" workbookViewId="0" topLeftCell="A25">
      <selection activeCell="A5" sqref="A5:H5"/>
    </sheetView>
  </sheetViews>
  <sheetFormatPr defaultColWidth="8.8515625" defaultRowHeight="18" customHeight="1"/>
  <cols>
    <col min="1" max="1" width="4.28125" style="1" customWidth="1"/>
    <col min="2" max="2" width="35.28125" style="1" customWidth="1"/>
    <col min="3" max="3" width="17.8515625" style="1" customWidth="1"/>
    <col min="4" max="4" width="29.8515625" style="1" customWidth="1"/>
    <col min="5" max="5" width="10.57421875" style="1" bestFit="1" customWidth="1"/>
    <col min="6" max="6" width="6.57421875" style="1" customWidth="1"/>
    <col min="7" max="7" width="13.00390625" style="1" customWidth="1"/>
    <col min="8" max="8" width="14.140625" style="16" customWidth="1"/>
    <col min="9" max="9" width="15.421875" style="1" customWidth="1"/>
    <col min="10" max="10" width="14.28125" style="1" customWidth="1"/>
    <col min="11" max="16384" width="8.8515625" style="1" customWidth="1"/>
  </cols>
  <sheetData>
    <row r="1" spans="7:8" ht="18" customHeight="1">
      <c r="G1" s="1" t="s">
        <v>49</v>
      </c>
      <c r="H1" s="1" t="s">
        <v>100</v>
      </c>
    </row>
    <row r="2" ht="18" customHeight="1">
      <c r="H2" s="1" t="s">
        <v>101</v>
      </c>
    </row>
    <row r="3" ht="18" customHeight="1">
      <c r="H3" s="2"/>
    </row>
    <row r="4" spans="2:8" ht="18" customHeight="1">
      <c r="B4" s="29"/>
      <c r="C4" s="29"/>
      <c r="D4" s="29"/>
      <c r="E4" s="29"/>
      <c r="F4" s="29"/>
      <c r="G4" s="29"/>
      <c r="H4" s="29"/>
    </row>
    <row r="5" spans="1:8" ht="18" customHeight="1">
      <c r="A5" s="27" t="s">
        <v>102</v>
      </c>
      <c r="B5" s="28"/>
      <c r="C5" s="28"/>
      <c r="D5" s="28"/>
      <c r="E5" s="28"/>
      <c r="F5" s="28"/>
      <c r="G5" s="28"/>
      <c r="H5" s="28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10" ht="47.25" customHeight="1">
      <c r="A7" s="5" t="s">
        <v>0</v>
      </c>
      <c r="B7" s="6" t="s">
        <v>1</v>
      </c>
      <c r="C7" s="6" t="s">
        <v>56</v>
      </c>
      <c r="D7" s="6" t="s">
        <v>2</v>
      </c>
      <c r="E7" s="6" t="s">
        <v>3</v>
      </c>
      <c r="F7" s="6" t="s">
        <v>4</v>
      </c>
      <c r="G7" s="6" t="s">
        <v>46</v>
      </c>
      <c r="H7" s="7" t="s">
        <v>5</v>
      </c>
      <c r="I7" s="7" t="s">
        <v>47</v>
      </c>
      <c r="J7" s="7" t="s">
        <v>48</v>
      </c>
    </row>
    <row r="8" spans="1:10" ht="18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8">
        <v>7</v>
      </c>
      <c r="H8" s="8">
        <v>8</v>
      </c>
      <c r="I8" s="8">
        <v>9</v>
      </c>
      <c r="J8" s="8">
        <v>10</v>
      </c>
    </row>
    <row r="9" spans="1:10" ht="18" customHeight="1">
      <c r="A9" s="9">
        <v>1</v>
      </c>
      <c r="B9" s="11" t="s">
        <v>6</v>
      </c>
      <c r="C9" s="20" t="s">
        <v>57</v>
      </c>
      <c r="D9" s="9" t="s">
        <v>7</v>
      </c>
      <c r="E9" s="9" t="s">
        <v>9</v>
      </c>
      <c r="F9" s="9" t="s">
        <v>8</v>
      </c>
      <c r="G9" s="18">
        <v>250</v>
      </c>
      <c r="H9" s="19">
        <v>98.6</v>
      </c>
      <c r="I9" s="17">
        <f>G9*H9</f>
        <v>24650</v>
      </c>
      <c r="J9" s="17">
        <f>I9*1.2</f>
        <v>29580</v>
      </c>
    </row>
    <row r="10" spans="1:10" ht="18" customHeight="1">
      <c r="A10" s="9">
        <v>2</v>
      </c>
      <c r="B10" s="11" t="s">
        <v>6</v>
      </c>
      <c r="C10" s="20" t="s">
        <v>58</v>
      </c>
      <c r="D10" s="9" t="s">
        <v>7</v>
      </c>
      <c r="E10" s="9" t="s">
        <v>10</v>
      </c>
      <c r="F10" s="9" t="s">
        <v>8</v>
      </c>
      <c r="G10" s="18">
        <v>200</v>
      </c>
      <c r="H10" s="19">
        <v>98.6</v>
      </c>
      <c r="I10" s="17">
        <f aca="true" t="shared" si="0" ref="I10:I47">G10*H10</f>
        <v>19720</v>
      </c>
      <c r="J10" s="17">
        <f aca="true" t="shared" si="1" ref="J10:J47">I10*1.2</f>
        <v>23664</v>
      </c>
    </row>
    <row r="11" spans="1:10" ht="18" customHeight="1">
      <c r="A11" s="9">
        <v>3</v>
      </c>
      <c r="B11" s="11" t="s">
        <v>54</v>
      </c>
      <c r="C11" s="20" t="s">
        <v>59</v>
      </c>
      <c r="D11" s="9" t="s">
        <v>53</v>
      </c>
      <c r="E11" s="9" t="s">
        <v>10</v>
      </c>
      <c r="F11" s="9" t="s">
        <v>8</v>
      </c>
      <c r="G11" s="18">
        <v>400</v>
      </c>
      <c r="H11" s="19">
        <v>122.85</v>
      </c>
      <c r="I11" s="17">
        <f t="shared" si="0"/>
        <v>49140</v>
      </c>
      <c r="J11" s="17">
        <f t="shared" si="1"/>
        <v>58968</v>
      </c>
    </row>
    <row r="12" spans="1:10" ht="18" customHeight="1">
      <c r="A12" s="9">
        <v>4</v>
      </c>
      <c r="B12" s="10" t="s">
        <v>6</v>
      </c>
      <c r="C12" s="21" t="s">
        <v>60</v>
      </c>
      <c r="D12" s="9" t="s">
        <v>7</v>
      </c>
      <c r="E12" s="9" t="s">
        <v>11</v>
      </c>
      <c r="F12" s="9" t="s">
        <v>8</v>
      </c>
      <c r="G12" s="18">
        <v>400</v>
      </c>
      <c r="H12" s="19">
        <v>98.6</v>
      </c>
      <c r="I12" s="17">
        <f t="shared" si="0"/>
        <v>39440</v>
      </c>
      <c r="J12" s="17">
        <f t="shared" si="1"/>
        <v>47328</v>
      </c>
    </row>
    <row r="13" spans="1:10" ht="18" customHeight="1">
      <c r="A13" s="9">
        <v>6</v>
      </c>
      <c r="B13" s="10" t="s">
        <v>6</v>
      </c>
      <c r="C13" s="21" t="s">
        <v>61</v>
      </c>
      <c r="D13" s="9" t="s">
        <v>7</v>
      </c>
      <c r="E13" s="9" t="s">
        <v>12</v>
      </c>
      <c r="F13" s="9" t="s">
        <v>8</v>
      </c>
      <c r="G13" s="18">
        <v>150</v>
      </c>
      <c r="H13" s="19">
        <v>98.6</v>
      </c>
      <c r="I13" s="17">
        <f t="shared" si="0"/>
        <v>14790</v>
      </c>
      <c r="J13" s="17">
        <f t="shared" si="1"/>
        <v>17748</v>
      </c>
    </row>
    <row r="14" spans="1:10" ht="18" customHeight="1">
      <c r="A14" s="9">
        <v>7</v>
      </c>
      <c r="B14" s="10" t="s">
        <v>6</v>
      </c>
      <c r="C14" s="21" t="s">
        <v>62</v>
      </c>
      <c r="D14" s="9" t="s">
        <v>7</v>
      </c>
      <c r="E14" s="12" t="s">
        <v>13</v>
      </c>
      <c r="F14" s="9" t="s">
        <v>8</v>
      </c>
      <c r="G14" s="18">
        <v>200</v>
      </c>
      <c r="H14" s="19">
        <v>98.6</v>
      </c>
      <c r="I14" s="17">
        <f t="shared" si="0"/>
        <v>19720</v>
      </c>
      <c r="J14" s="17">
        <f t="shared" si="1"/>
        <v>23664</v>
      </c>
    </row>
    <row r="15" spans="1:10" ht="18" customHeight="1">
      <c r="A15" s="9">
        <v>9</v>
      </c>
      <c r="B15" s="10" t="s">
        <v>6</v>
      </c>
      <c r="C15" s="21" t="s">
        <v>64</v>
      </c>
      <c r="D15" s="9" t="s">
        <v>53</v>
      </c>
      <c r="E15" s="12" t="s">
        <v>63</v>
      </c>
      <c r="F15" s="9" t="s">
        <v>8</v>
      </c>
      <c r="G15" s="18">
        <v>60</v>
      </c>
      <c r="H15" s="19">
        <v>115.44</v>
      </c>
      <c r="I15" s="17">
        <f t="shared" si="0"/>
        <v>6926.4</v>
      </c>
      <c r="J15" s="17">
        <f t="shared" si="1"/>
        <v>8311.679999999998</v>
      </c>
    </row>
    <row r="16" spans="1:10" ht="18" customHeight="1">
      <c r="A16" s="9">
        <v>10</v>
      </c>
      <c r="B16" s="10" t="s">
        <v>6</v>
      </c>
      <c r="C16" s="21" t="s">
        <v>65</v>
      </c>
      <c r="D16" s="9" t="s">
        <v>7</v>
      </c>
      <c r="E16" s="12" t="s">
        <v>14</v>
      </c>
      <c r="F16" s="9" t="s">
        <v>8</v>
      </c>
      <c r="G16" s="18">
        <v>50</v>
      </c>
      <c r="H16" s="19">
        <v>98.6</v>
      </c>
      <c r="I16" s="17">
        <f t="shared" si="0"/>
        <v>4930</v>
      </c>
      <c r="J16" s="17">
        <f t="shared" si="1"/>
        <v>5916</v>
      </c>
    </row>
    <row r="17" spans="1:10" ht="18" customHeight="1">
      <c r="A17" s="9">
        <v>11</v>
      </c>
      <c r="B17" s="10" t="s">
        <v>6</v>
      </c>
      <c r="C17" s="21" t="s">
        <v>66</v>
      </c>
      <c r="D17" s="9" t="s">
        <v>7</v>
      </c>
      <c r="E17" s="12" t="s">
        <v>15</v>
      </c>
      <c r="F17" s="9" t="s">
        <v>8</v>
      </c>
      <c r="G17" s="18">
        <v>20</v>
      </c>
      <c r="H17" s="19">
        <v>141.55</v>
      </c>
      <c r="I17" s="17">
        <f t="shared" si="0"/>
        <v>2831</v>
      </c>
      <c r="J17" s="17">
        <f t="shared" si="1"/>
        <v>3397.2</v>
      </c>
    </row>
    <row r="18" spans="1:10" ht="18" customHeight="1">
      <c r="A18" s="9">
        <v>12</v>
      </c>
      <c r="B18" s="10" t="s">
        <v>6</v>
      </c>
      <c r="C18" s="21" t="s">
        <v>67</v>
      </c>
      <c r="D18" s="9" t="s">
        <v>7</v>
      </c>
      <c r="E18" s="12" t="s">
        <v>16</v>
      </c>
      <c r="F18" s="9" t="s">
        <v>8</v>
      </c>
      <c r="G18" s="18">
        <v>20</v>
      </c>
      <c r="H18" s="19">
        <v>121.3</v>
      </c>
      <c r="I18" s="17">
        <f t="shared" si="0"/>
        <v>2426</v>
      </c>
      <c r="J18" s="17">
        <f t="shared" si="1"/>
        <v>2911.2</v>
      </c>
    </row>
    <row r="19" spans="1:10" ht="18" customHeight="1">
      <c r="A19" s="9">
        <v>15</v>
      </c>
      <c r="B19" s="10" t="s">
        <v>6</v>
      </c>
      <c r="C19" s="21" t="s">
        <v>68</v>
      </c>
      <c r="D19" s="9" t="s">
        <v>7</v>
      </c>
      <c r="E19" s="12" t="s">
        <v>17</v>
      </c>
      <c r="F19" s="9" t="s">
        <v>8</v>
      </c>
      <c r="G19" s="18">
        <v>300</v>
      </c>
      <c r="H19" s="19">
        <v>98.7</v>
      </c>
      <c r="I19" s="17">
        <f t="shared" si="0"/>
        <v>29610</v>
      </c>
      <c r="J19" s="17">
        <f t="shared" si="1"/>
        <v>35532</v>
      </c>
    </row>
    <row r="20" spans="1:10" ht="18" customHeight="1">
      <c r="A20" s="9">
        <v>16</v>
      </c>
      <c r="B20" s="10" t="s">
        <v>6</v>
      </c>
      <c r="C20" s="21" t="s">
        <v>69</v>
      </c>
      <c r="D20" s="9" t="s">
        <v>7</v>
      </c>
      <c r="E20" s="12" t="s">
        <v>18</v>
      </c>
      <c r="F20" s="9" t="s">
        <v>8</v>
      </c>
      <c r="G20" s="18">
        <v>500</v>
      </c>
      <c r="H20" s="19">
        <v>98.7</v>
      </c>
      <c r="I20" s="17">
        <f t="shared" si="0"/>
        <v>49350</v>
      </c>
      <c r="J20" s="17">
        <f t="shared" si="1"/>
        <v>59220</v>
      </c>
    </row>
    <row r="21" spans="1:10" ht="18" customHeight="1">
      <c r="A21" s="9">
        <v>17</v>
      </c>
      <c r="B21" s="10" t="s">
        <v>6</v>
      </c>
      <c r="C21" s="21" t="s">
        <v>70</v>
      </c>
      <c r="D21" s="9" t="s">
        <v>7</v>
      </c>
      <c r="E21" s="12" t="s">
        <v>19</v>
      </c>
      <c r="F21" s="9" t="s">
        <v>8</v>
      </c>
      <c r="G21" s="18">
        <v>100</v>
      </c>
      <c r="H21" s="19">
        <v>98.7</v>
      </c>
      <c r="I21" s="17">
        <f t="shared" si="0"/>
        <v>9870</v>
      </c>
      <c r="J21" s="17">
        <f t="shared" si="1"/>
        <v>11844</v>
      </c>
    </row>
    <row r="22" spans="1:10" ht="18" customHeight="1">
      <c r="A22" s="9">
        <v>18</v>
      </c>
      <c r="B22" s="10" t="s">
        <v>6</v>
      </c>
      <c r="C22" s="21" t="s">
        <v>71</v>
      </c>
      <c r="D22" s="9" t="s">
        <v>7</v>
      </c>
      <c r="E22" s="12" t="s">
        <v>20</v>
      </c>
      <c r="F22" s="9" t="s">
        <v>8</v>
      </c>
      <c r="G22" s="18">
        <v>300</v>
      </c>
      <c r="H22" s="19">
        <v>98.7</v>
      </c>
      <c r="I22" s="17">
        <f t="shared" si="0"/>
        <v>29610</v>
      </c>
      <c r="J22" s="17">
        <f t="shared" si="1"/>
        <v>35532</v>
      </c>
    </row>
    <row r="23" spans="1:10" ht="18" customHeight="1">
      <c r="A23" s="9">
        <v>19</v>
      </c>
      <c r="B23" s="10" t="s">
        <v>6</v>
      </c>
      <c r="C23" s="21" t="s">
        <v>72</v>
      </c>
      <c r="D23" s="9" t="s">
        <v>7</v>
      </c>
      <c r="E23" s="12" t="s">
        <v>21</v>
      </c>
      <c r="F23" s="9" t="s">
        <v>8</v>
      </c>
      <c r="G23" s="18">
        <v>800</v>
      </c>
      <c r="H23" s="19">
        <v>98.7</v>
      </c>
      <c r="I23" s="17">
        <f t="shared" si="0"/>
        <v>78960</v>
      </c>
      <c r="J23" s="17">
        <f t="shared" si="1"/>
        <v>94752</v>
      </c>
    </row>
    <row r="24" spans="1:10" ht="18" customHeight="1">
      <c r="A24" s="9">
        <v>21</v>
      </c>
      <c r="B24" s="10" t="s">
        <v>6</v>
      </c>
      <c r="C24" s="21" t="s">
        <v>73</v>
      </c>
      <c r="D24" s="9" t="s">
        <v>7</v>
      </c>
      <c r="E24" s="12" t="s">
        <v>22</v>
      </c>
      <c r="F24" s="9" t="s">
        <v>8</v>
      </c>
      <c r="G24" s="18">
        <v>20</v>
      </c>
      <c r="H24" s="19">
        <v>98.7</v>
      </c>
      <c r="I24" s="17">
        <f t="shared" si="0"/>
        <v>1974</v>
      </c>
      <c r="J24" s="17">
        <f t="shared" si="1"/>
        <v>2368.7999999999997</v>
      </c>
    </row>
    <row r="25" spans="1:10" ht="18" customHeight="1">
      <c r="A25" s="9">
        <v>22</v>
      </c>
      <c r="B25" s="10" t="s">
        <v>6</v>
      </c>
      <c r="C25" s="21" t="s">
        <v>74</v>
      </c>
      <c r="D25" s="9" t="s">
        <v>7</v>
      </c>
      <c r="E25" s="12" t="s">
        <v>23</v>
      </c>
      <c r="F25" s="9" t="s">
        <v>8</v>
      </c>
      <c r="G25" s="18">
        <v>400</v>
      </c>
      <c r="H25" s="19">
        <v>91.75</v>
      </c>
      <c r="I25" s="17">
        <f t="shared" si="0"/>
        <v>36700</v>
      </c>
      <c r="J25" s="17">
        <f t="shared" si="1"/>
        <v>44040</v>
      </c>
    </row>
    <row r="26" spans="1:10" ht="18" customHeight="1">
      <c r="A26" s="9">
        <v>23</v>
      </c>
      <c r="B26" s="10" t="s">
        <v>6</v>
      </c>
      <c r="C26" s="21" t="s">
        <v>75</v>
      </c>
      <c r="D26" s="9" t="s">
        <v>7</v>
      </c>
      <c r="E26" s="12" t="s">
        <v>24</v>
      </c>
      <c r="F26" s="9" t="s">
        <v>8</v>
      </c>
      <c r="G26" s="18">
        <v>400</v>
      </c>
      <c r="H26" s="19">
        <v>91.75</v>
      </c>
      <c r="I26" s="17">
        <f t="shared" si="0"/>
        <v>36700</v>
      </c>
      <c r="J26" s="17">
        <f t="shared" si="1"/>
        <v>44040</v>
      </c>
    </row>
    <row r="27" spans="1:10" ht="18" customHeight="1">
      <c r="A27" s="9">
        <v>24</v>
      </c>
      <c r="B27" s="10" t="s">
        <v>6</v>
      </c>
      <c r="C27" s="21" t="s">
        <v>76</v>
      </c>
      <c r="D27" s="9" t="s">
        <v>7</v>
      </c>
      <c r="E27" s="12" t="s">
        <v>25</v>
      </c>
      <c r="F27" s="9" t="s">
        <v>8</v>
      </c>
      <c r="G27" s="18">
        <v>75</v>
      </c>
      <c r="H27" s="19">
        <v>91.75</v>
      </c>
      <c r="I27" s="17">
        <f t="shared" si="0"/>
        <v>6881.25</v>
      </c>
      <c r="J27" s="17">
        <f t="shared" si="1"/>
        <v>8257.5</v>
      </c>
    </row>
    <row r="28" spans="1:10" ht="18" customHeight="1">
      <c r="A28" s="9">
        <v>25</v>
      </c>
      <c r="B28" s="10" t="s">
        <v>6</v>
      </c>
      <c r="C28" s="21" t="s">
        <v>77</v>
      </c>
      <c r="D28" s="9" t="s">
        <v>7</v>
      </c>
      <c r="E28" s="12" t="s">
        <v>26</v>
      </c>
      <c r="F28" s="9" t="s">
        <v>8</v>
      </c>
      <c r="G28" s="18">
        <v>1000</v>
      </c>
      <c r="H28" s="19">
        <v>91.75</v>
      </c>
      <c r="I28" s="17">
        <f t="shared" si="0"/>
        <v>91750</v>
      </c>
      <c r="J28" s="17">
        <f t="shared" si="1"/>
        <v>110100</v>
      </c>
    </row>
    <row r="29" spans="1:10" ht="18" customHeight="1">
      <c r="A29" s="9">
        <v>26</v>
      </c>
      <c r="B29" s="10" t="s">
        <v>6</v>
      </c>
      <c r="C29" s="21" t="s">
        <v>78</v>
      </c>
      <c r="D29" s="9" t="s">
        <v>7</v>
      </c>
      <c r="E29" s="12" t="s">
        <v>27</v>
      </c>
      <c r="F29" s="9" t="s">
        <v>8</v>
      </c>
      <c r="G29" s="18">
        <v>750</v>
      </c>
      <c r="H29" s="19">
        <v>91.75</v>
      </c>
      <c r="I29" s="17">
        <f t="shared" si="0"/>
        <v>68812.5</v>
      </c>
      <c r="J29" s="17">
        <f t="shared" si="1"/>
        <v>82575</v>
      </c>
    </row>
    <row r="30" spans="1:10" ht="18" customHeight="1">
      <c r="A30" s="9">
        <v>27</v>
      </c>
      <c r="B30" s="10" t="s">
        <v>6</v>
      </c>
      <c r="C30" s="21" t="s">
        <v>79</v>
      </c>
      <c r="D30" s="9" t="s">
        <v>7</v>
      </c>
      <c r="E30" s="12" t="s">
        <v>28</v>
      </c>
      <c r="F30" s="9" t="s">
        <v>8</v>
      </c>
      <c r="G30" s="18">
        <v>30</v>
      </c>
      <c r="H30" s="19">
        <v>91.75</v>
      </c>
      <c r="I30" s="17">
        <f t="shared" si="0"/>
        <v>2752.5</v>
      </c>
      <c r="J30" s="17">
        <f t="shared" si="1"/>
        <v>3303</v>
      </c>
    </row>
    <row r="31" spans="1:10" ht="18" customHeight="1">
      <c r="A31" s="9">
        <v>28</v>
      </c>
      <c r="B31" s="10" t="s">
        <v>6</v>
      </c>
      <c r="C31" s="21" t="s">
        <v>80</v>
      </c>
      <c r="D31" s="9" t="s">
        <v>7</v>
      </c>
      <c r="E31" s="12" t="s">
        <v>29</v>
      </c>
      <c r="F31" s="9" t="s">
        <v>8</v>
      </c>
      <c r="G31" s="18">
        <v>80</v>
      </c>
      <c r="H31" s="19">
        <v>139.6</v>
      </c>
      <c r="I31" s="17">
        <f t="shared" si="0"/>
        <v>11168</v>
      </c>
      <c r="J31" s="17">
        <f t="shared" si="1"/>
        <v>13401.6</v>
      </c>
    </row>
    <row r="32" spans="1:10" ht="18" customHeight="1">
      <c r="A32" s="9">
        <v>29</v>
      </c>
      <c r="B32" s="10" t="s">
        <v>6</v>
      </c>
      <c r="C32" s="21" t="s">
        <v>81</v>
      </c>
      <c r="D32" s="9" t="s">
        <v>7</v>
      </c>
      <c r="E32" s="12" t="s">
        <v>30</v>
      </c>
      <c r="F32" s="9" t="s">
        <v>8</v>
      </c>
      <c r="G32" s="18">
        <v>4000</v>
      </c>
      <c r="H32" s="19">
        <v>123.19</v>
      </c>
      <c r="I32" s="17">
        <f t="shared" si="0"/>
        <v>492760</v>
      </c>
      <c r="J32" s="17">
        <f t="shared" si="1"/>
        <v>591312</v>
      </c>
    </row>
    <row r="33" spans="1:10" ht="18" customHeight="1">
      <c r="A33" s="9">
        <v>30</v>
      </c>
      <c r="B33" s="10" t="s">
        <v>6</v>
      </c>
      <c r="C33" s="21" t="s">
        <v>82</v>
      </c>
      <c r="D33" s="9" t="s">
        <v>7</v>
      </c>
      <c r="E33" s="12" t="s">
        <v>31</v>
      </c>
      <c r="F33" s="9" t="s">
        <v>8</v>
      </c>
      <c r="G33" s="18">
        <v>80</v>
      </c>
      <c r="H33" s="19">
        <v>119.36</v>
      </c>
      <c r="I33" s="17">
        <f t="shared" si="0"/>
        <v>9548.8</v>
      </c>
      <c r="J33" s="17">
        <f t="shared" si="1"/>
        <v>11458.56</v>
      </c>
    </row>
    <row r="34" spans="1:10" ht="18" customHeight="1">
      <c r="A34" s="9">
        <v>32</v>
      </c>
      <c r="B34" s="10" t="s">
        <v>6</v>
      </c>
      <c r="C34" s="21" t="s">
        <v>83</v>
      </c>
      <c r="D34" s="9" t="s">
        <v>7</v>
      </c>
      <c r="E34" s="12" t="s">
        <v>32</v>
      </c>
      <c r="F34" s="9" t="s">
        <v>8</v>
      </c>
      <c r="G34" s="18">
        <v>1000</v>
      </c>
      <c r="H34" s="19">
        <v>119.36</v>
      </c>
      <c r="I34" s="17">
        <f t="shared" si="0"/>
        <v>119360</v>
      </c>
      <c r="J34" s="17">
        <f t="shared" si="1"/>
        <v>143232</v>
      </c>
    </row>
    <row r="35" spans="1:10" ht="18" customHeight="1">
      <c r="A35" s="9">
        <v>33</v>
      </c>
      <c r="B35" s="10" t="s">
        <v>6</v>
      </c>
      <c r="C35" s="21" t="s">
        <v>84</v>
      </c>
      <c r="D35" s="9" t="s">
        <v>7</v>
      </c>
      <c r="E35" s="12" t="s">
        <v>33</v>
      </c>
      <c r="F35" s="9" t="s">
        <v>8</v>
      </c>
      <c r="G35" s="18">
        <v>1000</v>
      </c>
      <c r="H35" s="19">
        <v>119.36</v>
      </c>
      <c r="I35" s="17">
        <f t="shared" si="0"/>
        <v>119360</v>
      </c>
      <c r="J35" s="17">
        <f t="shared" si="1"/>
        <v>143232</v>
      </c>
    </row>
    <row r="36" spans="1:10" ht="18" customHeight="1">
      <c r="A36" s="9">
        <v>34</v>
      </c>
      <c r="B36" s="10" t="s">
        <v>6</v>
      </c>
      <c r="C36" s="21" t="s">
        <v>85</v>
      </c>
      <c r="D36" s="9" t="s">
        <v>7</v>
      </c>
      <c r="E36" s="12" t="s">
        <v>34</v>
      </c>
      <c r="F36" s="9" t="s">
        <v>8</v>
      </c>
      <c r="G36" s="18">
        <v>50</v>
      </c>
      <c r="H36" s="19">
        <v>119.39</v>
      </c>
      <c r="I36" s="17">
        <f t="shared" si="0"/>
        <v>5969.5</v>
      </c>
      <c r="J36" s="17">
        <f t="shared" si="1"/>
        <v>7163.4</v>
      </c>
    </row>
    <row r="37" spans="1:10" ht="18" customHeight="1">
      <c r="A37" s="9">
        <v>35</v>
      </c>
      <c r="B37" s="10" t="s">
        <v>6</v>
      </c>
      <c r="C37" s="21" t="s">
        <v>87</v>
      </c>
      <c r="D37" s="9" t="s">
        <v>7</v>
      </c>
      <c r="E37" s="12" t="s">
        <v>86</v>
      </c>
      <c r="F37" s="9" t="s">
        <v>8</v>
      </c>
      <c r="G37" s="18">
        <v>80</v>
      </c>
      <c r="H37" s="19">
        <v>189.2</v>
      </c>
      <c r="I37" s="17">
        <f t="shared" si="0"/>
        <v>15136</v>
      </c>
      <c r="J37" s="17">
        <f t="shared" si="1"/>
        <v>18163.2</v>
      </c>
    </row>
    <row r="38" spans="1:10" ht="18" customHeight="1">
      <c r="A38" s="9">
        <v>36</v>
      </c>
      <c r="B38" s="10" t="s">
        <v>6</v>
      </c>
      <c r="C38" s="21" t="s">
        <v>88</v>
      </c>
      <c r="D38" s="9" t="s">
        <v>7</v>
      </c>
      <c r="E38" s="12" t="s">
        <v>36</v>
      </c>
      <c r="F38" s="9" t="s">
        <v>8</v>
      </c>
      <c r="G38" s="18">
        <v>350</v>
      </c>
      <c r="H38" s="19">
        <v>110.62</v>
      </c>
      <c r="I38" s="17">
        <f t="shared" si="0"/>
        <v>38717</v>
      </c>
      <c r="J38" s="17">
        <f t="shared" si="1"/>
        <v>46460.4</v>
      </c>
    </row>
    <row r="39" spans="1:10" ht="18" customHeight="1">
      <c r="A39" s="9">
        <v>37</v>
      </c>
      <c r="B39" s="10" t="s">
        <v>6</v>
      </c>
      <c r="C39" s="21" t="s">
        <v>89</v>
      </c>
      <c r="D39" s="9" t="s">
        <v>7</v>
      </c>
      <c r="E39" s="12" t="s">
        <v>37</v>
      </c>
      <c r="F39" s="9" t="s">
        <v>8</v>
      </c>
      <c r="G39" s="18">
        <v>200</v>
      </c>
      <c r="H39" s="19">
        <v>110.62</v>
      </c>
      <c r="I39" s="17">
        <f t="shared" si="0"/>
        <v>22124</v>
      </c>
      <c r="J39" s="17">
        <f t="shared" si="1"/>
        <v>26548.8</v>
      </c>
    </row>
    <row r="40" spans="1:10" ht="18" customHeight="1">
      <c r="A40" s="9">
        <v>38</v>
      </c>
      <c r="B40" s="10" t="s">
        <v>6</v>
      </c>
      <c r="C40" s="21" t="s">
        <v>98</v>
      </c>
      <c r="D40" s="9" t="s">
        <v>7</v>
      </c>
      <c r="E40" s="12" t="s">
        <v>35</v>
      </c>
      <c r="F40" s="9" t="s">
        <v>8</v>
      </c>
      <c r="G40" s="18">
        <v>200</v>
      </c>
      <c r="H40" s="19">
        <v>189.2</v>
      </c>
      <c r="I40" s="17">
        <f t="shared" si="0"/>
        <v>37840</v>
      </c>
      <c r="J40" s="17">
        <f t="shared" si="1"/>
        <v>45408</v>
      </c>
    </row>
    <row r="41" spans="1:10" ht="18" customHeight="1">
      <c r="A41" s="9">
        <v>39</v>
      </c>
      <c r="B41" s="10" t="s">
        <v>6</v>
      </c>
      <c r="C41" s="21" t="s">
        <v>90</v>
      </c>
      <c r="D41" s="9" t="s">
        <v>7</v>
      </c>
      <c r="E41" s="12" t="s">
        <v>38</v>
      </c>
      <c r="F41" s="9" t="s">
        <v>8</v>
      </c>
      <c r="G41" s="18">
        <v>100</v>
      </c>
      <c r="H41" s="19">
        <v>97.56</v>
      </c>
      <c r="I41" s="17">
        <f t="shared" si="0"/>
        <v>9756</v>
      </c>
      <c r="J41" s="17">
        <f t="shared" si="1"/>
        <v>11707.199999999999</v>
      </c>
    </row>
    <row r="42" spans="1:10" ht="18" customHeight="1">
      <c r="A42" s="9">
        <v>40</v>
      </c>
      <c r="B42" s="10" t="s">
        <v>6</v>
      </c>
      <c r="C42" s="21" t="s">
        <v>91</v>
      </c>
      <c r="D42" s="9" t="s">
        <v>7</v>
      </c>
      <c r="E42" s="12" t="s">
        <v>39</v>
      </c>
      <c r="F42" s="9" t="s">
        <v>8</v>
      </c>
      <c r="G42" s="18">
        <v>450</v>
      </c>
      <c r="H42" s="19">
        <v>165</v>
      </c>
      <c r="I42" s="17">
        <f t="shared" si="0"/>
        <v>74250</v>
      </c>
      <c r="J42" s="17">
        <f t="shared" si="1"/>
        <v>89100</v>
      </c>
    </row>
    <row r="43" spans="1:10" ht="18" customHeight="1">
      <c r="A43" s="9">
        <v>41</v>
      </c>
      <c r="B43" s="10" t="s">
        <v>6</v>
      </c>
      <c r="C43" s="21" t="s">
        <v>92</v>
      </c>
      <c r="D43" s="9" t="s">
        <v>7</v>
      </c>
      <c r="E43" s="12" t="s">
        <v>40</v>
      </c>
      <c r="F43" s="9" t="s">
        <v>8</v>
      </c>
      <c r="G43" s="18">
        <v>600</v>
      </c>
      <c r="H43" s="19">
        <v>97.56</v>
      </c>
      <c r="I43" s="17">
        <f t="shared" si="0"/>
        <v>58536</v>
      </c>
      <c r="J43" s="17">
        <f t="shared" si="1"/>
        <v>70243.2</v>
      </c>
    </row>
    <row r="44" spans="1:10" ht="18" customHeight="1">
      <c r="A44" s="9">
        <v>42</v>
      </c>
      <c r="B44" s="10" t="s">
        <v>6</v>
      </c>
      <c r="C44" s="21" t="s">
        <v>93</v>
      </c>
      <c r="D44" s="9" t="s">
        <v>7</v>
      </c>
      <c r="E44" s="12" t="s">
        <v>41</v>
      </c>
      <c r="F44" s="9" t="s">
        <v>8</v>
      </c>
      <c r="G44" s="18">
        <v>350</v>
      </c>
      <c r="H44" s="19">
        <v>97.56</v>
      </c>
      <c r="I44" s="17">
        <f t="shared" si="0"/>
        <v>34146</v>
      </c>
      <c r="J44" s="17">
        <f t="shared" si="1"/>
        <v>40975.2</v>
      </c>
    </row>
    <row r="45" spans="1:10" ht="18" customHeight="1">
      <c r="A45" s="9">
        <v>43</v>
      </c>
      <c r="B45" s="10" t="s">
        <v>6</v>
      </c>
      <c r="C45" s="21" t="s">
        <v>94</v>
      </c>
      <c r="D45" s="9" t="s">
        <v>7</v>
      </c>
      <c r="E45" s="12" t="s">
        <v>42</v>
      </c>
      <c r="F45" s="9" t="s">
        <v>8</v>
      </c>
      <c r="G45" s="18">
        <v>600</v>
      </c>
      <c r="H45" s="19">
        <v>97.56</v>
      </c>
      <c r="I45" s="17">
        <f t="shared" si="0"/>
        <v>58536</v>
      </c>
      <c r="J45" s="17">
        <f t="shared" si="1"/>
        <v>70243.2</v>
      </c>
    </row>
    <row r="46" spans="1:10" ht="18" customHeight="1">
      <c r="A46" s="9">
        <v>44</v>
      </c>
      <c r="B46" s="10" t="s">
        <v>6</v>
      </c>
      <c r="C46" s="21" t="s">
        <v>96</v>
      </c>
      <c r="D46" s="9" t="s">
        <v>7</v>
      </c>
      <c r="E46" s="12" t="s">
        <v>95</v>
      </c>
      <c r="F46" s="9" t="s">
        <v>8</v>
      </c>
      <c r="G46" s="18">
        <v>200</v>
      </c>
      <c r="H46" s="19">
        <v>97.56</v>
      </c>
      <c r="I46" s="17">
        <f t="shared" si="0"/>
        <v>19512</v>
      </c>
      <c r="J46" s="17">
        <f t="shared" si="1"/>
        <v>23414.399999999998</v>
      </c>
    </row>
    <row r="47" spans="1:10" ht="18" customHeight="1">
      <c r="A47" s="9">
        <v>45</v>
      </c>
      <c r="B47" s="10" t="s">
        <v>6</v>
      </c>
      <c r="C47" s="21" t="s">
        <v>97</v>
      </c>
      <c r="D47" s="9" t="s">
        <v>7</v>
      </c>
      <c r="E47" s="12" t="s">
        <v>43</v>
      </c>
      <c r="F47" s="9" t="s">
        <v>8</v>
      </c>
      <c r="G47" s="18">
        <v>50</v>
      </c>
      <c r="H47" s="19">
        <v>153.8</v>
      </c>
      <c r="I47" s="17">
        <f t="shared" si="0"/>
        <v>7690.000000000001</v>
      </c>
      <c r="J47" s="17">
        <f t="shared" si="1"/>
        <v>9228</v>
      </c>
    </row>
    <row r="48" spans="1:10" ht="18" customHeight="1">
      <c r="A48" s="9"/>
      <c r="B48" s="14" t="s">
        <v>44</v>
      </c>
      <c r="C48" s="22"/>
      <c r="D48" s="13"/>
      <c r="E48" s="13"/>
      <c r="F48" s="13"/>
      <c r="G48" s="13"/>
      <c r="H48" s="15"/>
      <c r="I48" s="26">
        <f>SUM(I9:I47)</f>
        <v>1761952.95</v>
      </c>
      <c r="J48" s="26">
        <f>I48*1.2</f>
        <v>2114343.54</v>
      </c>
    </row>
    <row r="49" spans="1:10" s="25" customFormat="1" ht="15.75">
      <c r="A49" s="30" t="s">
        <v>99</v>
      </c>
      <c r="B49" s="30"/>
      <c r="C49" s="30"/>
      <c r="D49" s="30"/>
      <c r="E49" s="30"/>
      <c r="F49" s="30"/>
      <c r="G49" s="30"/>
      <c r="H49" s="30"/>
      <c r="I49" s="24"/>
      <c r="J49" s="24"/>
    </row>
    <row r="50" spans="1:10" s="25" customFormat="1" ht="15.75">
      <c r="A50" s="23"/>
      <c r="B50" s="23"/>
      <c r="C50" s="23"/>
      <c r="D50" s="23"/>
      <c r="E50" s="23"/>
      <c r="F50" s="23"/>
      <c r="G50" s="23"/>
      <c r="H50" s="23"/>
      <c r="I50" s="24"/>
      <c r="J50" s="24"/>
    </row>
    <row r="51" spans="2:8" ht="18" customHeight="1">
      <c r="B51" s="1" t="s">
        <v>45</v>
      </c>
      <c r="H51" s="16" t="s">
        <v>55</v>
      </c>
    </row>
  </sheetData>
  <sheetProtection/>
  <mergeCells count="3">
    <mergeCell ref="A5:H5"/>
    <mergeCell ref="B4:H4"/>
    <mergeCell ref="A49:H49"/>
  </mergeCells>
  <printOptions/>
  <pageMargins left="0" right="0" top="0.7480314960629921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80" zoomScaleNormal="80" zoomScalePageLayoutView="0" workbookViewId="0" topLeftCell="A11">
      <selection activeCell="K11" sqref="K1:K16384"/>
    </sheetView>
  </sheetViews>
  <sheetFormatPr defaultColWidth="8.8515625" defaultRowHeight="15"/>
  <cols>
    <col min="1" max="1" width="4.28125" style="1" customWidth="1"/>
    <col min="2" max="2" width="35.28125" style="1" customWidth="1"/>
    <col min="3" max="3" width="17.8515625" style="1" customWidth="1"/>
    <col min="4" max="4" width="29.8515625" style="1" customWidth="1"/>
    <col min="5" max="5" width="10.57421875" style="1" bestFit="1" customWidth="1"/>
    <col min="6" max="6" width="6.57421875" style="1" customWidth="1"/>
    <col min="7" max="7" width="13.00390625" style="1" customWidth="1"/>
    <col min="8" max="8" width="14.140625" style="16" customWidth="1"/>
    <col min="9" max="9" width="15.421875" style="1" customWidth="1"/>
    <col min="10" max="10" width="14.28125" style="1" customWidth="1"/>
    <col min="11" max="16384" width="8.8515625" style="1" customWidth="1"/>
  </cols>
  <sheetData>
    <row r="1" spans="7:8" ht="18" customHeight="1">
      <c r="G1" s="1" t="s">
        <v>49</v>
      </c>
      <c r="H1" s="1" t="s">
        <v>51</v>
      </c>
    </row>
    <row r="2" ht="18" customHeight="1">
      <c r="H2" s="1" t="s">
        <v>52</v>
      </c>
    </row>
    <row r="3" ht="18" customHeight="1">
      <c r="H3" s="2"/>
    </row>
    <row r="4" spans="2:8" ht="18" customHeight="1">
      <c r="B4" s="29"/>
      <c r="C4" s="29"/>
      <c r="D4" s="29"/>
      <c r="E4" s="29"/>
      <c r="F4" s="29"/>
      <c r="G4" s="29"/>
      <c r="H4" s="29"/>
    </row>
    <row r="5" spans="1:8" ht="18" customHeight="1">
      <c r="A5" s="27" t="s">
        <v>50</v>
      </c>
      <c r="B5" s="28"/>
      <c r="C5" s="28"/>
      <c r="D5" s="28"/>
      <c r="E5" s="28"/>
      <c r="F5" s="28"/>
      <c r="G5" s="28"/>
      <c r="H5" s="28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10" ht="47.25" customHeight="1">
      <c r="A7" s="5" t="s">
        <v>0</v>
      </c>
      <c r="B7" s="6" t="s">
        <v>1</v>
      </c>
      <c r="C7" s="6" t="s">
        <v>56</v>
      </c>
      <c r="D7" s="6" t="s">
        <v>2</v>
      </c>
      <c r="E7" s="6" t="s">
        <v>3</v>
      </c>
      <c r="F7" s="6" t="s">
        <v>4</v>
      </c>
      <c r="G7" s="6" t="s">
        <v>46</v>
      </c>
      <c r="H7" s="7" t="s">
        <v>5</v>
      </c>
      <c r="I7" s="7" t="s">
        <v>47</v>
      </c>
      <c r="J7" s="7" t="s">
        <v>48</v>
      </c>
    </row>
    <row r="8" spans="1:10" ht="18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8">
        <v>7</v>
      </c>
      <c r="H8" s="8">
        <v>8</v>
      </c>
      <c r="I8" s="8">
        <v>9</v>
      </c>
      <c r="J8" s="8">
        <v>10</v>
      </c>
    </row>
    <row r="9" spans="1:10" ht="18" customHeight="1">
      <c r="A9" s="9">
        <v>1</v>
      </c>
      <c r="B9" s="11" t="s">
        <v>6</v>
      </c>
      <c r="C9" s="20" t="s">
        <v>57</v>
      </c>
      <c r="D9" s="9" t="s">
        <v>7</v>
      </c>
      <c r="E9" s="9" t="s">
        <v>9</v>
      </c>
      <c r="F9" s="9" t="s">
        <v>8</v>
      </c>
      <c r="G9" s="18">
        <v>250</v>
      </c>
      <c r="H9" s="19">
        <v>98.6</v>
      </c>
      <c r="I9" s="17">
        <f>G9*H9</f>
        <v>24650</v>
      </c>
      <c r="J9" s="17">
        <f>I9*1.2</f>
        <v>29580</v>
      </c>
    </row>
    <row r="10" spans="1:10" ht="18" customHeight="1">
      <c r="A10" s="9">
        <v>2</v>
      </c>
      <c r="B10" s="11" t="s">
        <v>6</v>
      </c>
      <c r="C10" s="20" t="s">
        <v>58</v>
      </c>
      <c r="D10" s="9" t="s">
        <v>7</v>
      </c>
      <c r="E10" s="9" t="s">
        <v>10</v>
      </c>
      <c r="F10" s="9" t="s">
        <v>8</v>
      </c>
      <c r="G10" s="18">
        <v>200</v>
      </c>
      <c r="H10" s="19">
        <v>98.6</v>
      </c>
      <c r="I10" s="17">
        <f aca="true" t="shared" si="0" ref="I10:I47">G10*H10</f>
        <v>19720</v>
      </c>
      <c r="J10" s="17">
        <f aca="true" t="shared" si="1" ref="J10:J47">I10*1.2</f>
        <v>23664</v>
      </c>
    </row>
    <row r="11" spans="1:10" ht="18" customHeight="1">
      <c r="A11" s="9">
        <v>3</v>
      </c>
      <c r="B11" s="11" t="s">
        <v>54</v>
      </c>
      <c r="C11" s="20" t="s">
        <v>59</v>
      </c>
      <c r="D11" s="9" t="s">
        <v>53</v>
      </c>
      <c r="E11" s="9" t="s">
        <v>10</v>
      </c>
      <c r="F11" s="9" t="s">
        <v>8</v>
      </c>
      <c r="G11" s="18">
        <v>400</v>
      </c>
      <c r="H11" s="19">
        <v>122.85</v>
      </c>
      <c r="I11" s="17">
        <f t="shared" si="0"/>
        <v>49140</v>
      </c>
      <c r="J11" s="17">
        <f t="shared" si="1"/>
        <v>58968</v>
      </c>
    </row>
    <row r="12" spans="1:10" ht="18" customHeight="1">
      <c r="A12" s="9">
        <v>4</v>
      </c>
      <c r="B12" s="10" t="s">
        <v>6</v>
      </c>
      <c r="C12" s="21" t="s">
        <v>60</v>
      </c>
      <c r="D12" s="9" t="s">
        <v>7</v>
      </c>
      <c r="E12" s="9" t="s">
        <v>11</v>
      </c>
      <c r="F12" s="9" t="s">
        <v>8</v>
      </c>
      <c r="G12" s="18">
        <v>400</v>
      </c>
      <c r="H12" s="19">
        <v>98.6</v>
      </c>
      <c r="I12" s="17">
        <f t="shared" si="0"/>
        <v>39440</v>
      </c>
      <c r="J12" s="17">
        <f t="shared" si="1"/>
        <v>47328</v>
      </c>
    </row>
    <row r="13" spans="1:10" ht="18" customHeight="1">
      <c r="A13" s="9">
        <v>5</v>
      </c>
      <c r="B13" s="10" t="s">
        <v>6</v>
      </c>
      <c r="C13" s="21" t="s">
        <v>61</v>
      </c>
      <c r="D13" s="9" t="s">
        <v>7</v>
      </c>
      <c r="E13" s="9" t="s">
        <v>12</v>
      </c>
      <c r="F13" s="9" t="s">
        <v>8</v>
      </c>
      <c r="G13" s="18">
        <v>150</v>
      </c>
      <c r="H13" s="19">
        <v>98.6</v>
      </c>
      <c r="I13" s="17">
        <f t="shared" si="0"/>
        <v>14790</v>
      </c>
      <c r="J13" s="17">
        <f t="shared" si="1"/>
        <v>17748</v>
      </c>
    </row>
    <row r="14" spans="1:10" ht="18" customHeight="1">
      <c r="A14" s="9">
        <v>6</v>
      </c>
      <c r="B14" s="10" t="s">
        <v>6</v>
      </c>
      <c r="C14" s="21" t="s">
        <v>62</v>
      </c>
      <c r="D14" s="9" t="s">
        <v>7</v>
      </c>
      <c r="E14" s="12" t="s">
        <v>13</v>
      </c>
      <c r="F14" s="9" t="s">
        <v>8</v>
      </c>
      <c r="G14" s="18">
        <v>200</v>
      </c>
      <c r="H14" s="19">
        <v>98.6</v>
      </c>
      <c r="I14" s="17">
        <f t="shared" si="0"/>
        <v>19720</v>
      </c>
      <c r="J14" s="17">
        <f t="shared" si="1"/>
        <v>23664</v>
      </c>
    </row>
    <row r="15" spans="1:10" ht="18" customHeight="1">
      <c r="A15" s="9">
        <v>7</v>
      </c>
      <c r="B15" s="10" t="s">
        <v>6</v>
      </c>
      <c r="C15" s="21" t="s">
        <v>64</v>
      </c>
      <c r="D15" s="9" t="s">
        <v>53</v>
      </c>
      <c r="E15" s="12" t="s">
        <v>63</v>
      </c>
      <c r="F15" s="9" t="s">
        <v>8</v>
      </c>
      <c r="G15" s="18">
        <v>60</v>
      </c>
      <c r="H15" s="19">
        <v>115.44</v>
      </c>
      <c r="I15" s="17">
        <f t="shared" si="0"/>
        <v>6926.4</v>
      </c>
      <c r="J15" s="17">
        <f t="shared" si="1"/>
        <v>8311.679999999998</v>
      </c>
    </row>
    <row r="16" spans="1:10" ht="18" customHeight="1">
      <c r="A16" s="9">
        <v>8</v>
      </c>
      <c r="B16" s="10" t="s">
        <v>6</v>
      </c>
      <c r="C16" s="21" t="s">
        <v>65</v>
      </c>
      <c r="D16" s="9" t="s">
        <v>7</v>
      </c>
      <c r="E16" s="12" t="s">
        <v>14</v>
      </c>
      <c r="F16" s="9" t="s">
        <v>8</v>
      </c>
      <c r="G16" s="18">
        <v>50</v>
      </c>
      <c r="H16" s="19">
        <v>98.6</v>
      </c>
      <c r="I16" s="17">
        <f t="shared" si="0"/>
        <v>4930</v>
      </c>
      <c r="J16" s="17">
        <f t="shared" si="1"/>
        <v>5916</v>
      </c>
    </row>
    <row r="17" spans="1:10" ht="18" customHeight="1">
      <c r="A17" s="9">
        <v>9</v>
      </c>
      <c r="B17" s="10" t="s">
        <v>6</v>
      </c>
      <c r="C17" s="21" t="s">
        <v>66</v>
      </c>
      <c r="D17" s="9" t="s">
        <v>7</v>
      </c>
      <c r="E17" s="12" t="s">
        <v>15</v>
      </c>
      <c r="F17" s="9" t="s">
        <v>8</v>
      </c>
      <c r="G17" s="18">
        <v>20</v>
      </c>
      <c r="H17" s="19">
        <v>141.55</v>
      </c>
      <c r="I17" s="17">
        <f t="shared" si="0"/>
        <v>2831</v>
      </c>
      <c r="J17" s="17">
        <f t="shared" si="1"/>
        <v>3397.2</v>
      </c>
    </row>
    <row r="18" spans="1:10" ht="18" customHeight="1">
      <c r="A18" s="9">
        <v>10</v>
      </c>
      <c r="B18" s="10" t="s">
        <v>6</v>
      </c>
      <c r="C18" s="21" t="s">
        <v>67</v>
      </c>
      <c r="D18" s="9" t="s">
        <v>7</v>
      </c>
      <c r="E18" s="12" t="s">
        <v>16</v>
      </c>
      <c r="F18" s="9" t="s">
        <v>8</v>
      </c>
      <c r="G18" s="18">
        <v>20</v>
      </c>
      <c r="H18" s="19">
        <v>121.3</v>
      </c>
      <c r="I18" s="17">
        <f t="shared" si="0"/>
        <v>2426</v>
      </c>
      <c r="J18" s="17">
        <f t="shared" si="1"/>
        <v>2911.2</v>
      </c>
    </row>
    <row r="19" spans="1:10" ht="18" customHeight="1">
      <c r="A19" s="9">
        <v>11</v>
      </c>
      <c r="B19" s="10" t="s">
        <v>6</v>
      </c>
      <c r="C19" s="21" t="s">
        <v>68</v>
      </c>
      <c r="D19" s="9" t="s">
        <v>7</v>
      </c>
      <c r="E19" s="12" t="s">
        <v>17</v>
      </c>
      <c r="F19" s="9" t="s">
        <v>8</v>
      </c>
      <c r="G19" s="18">
        <v>300</v>
      </c>
      <c r="H19" s="19">
        <v>98.7</v>
      </c>
      <c r="I19" s="17">
        <f t="shared" si="0"/>
        <v>29610</v>
      </c>
      <c r="J19" s="17">
        <f t="shared" si="1"/>
        <v>35532</v>
      </c>
    </row>
    <row r="20" spans="1:10" ht="18" customHeight="1">
      <c r="A20" s="9">
        <v>12</v>
      </c>
      <c r="B20" s="10" t="s">
        <v>6</v>
      </c>
      <c r="C20" s="21" t="s">
        <v>69</v>
      </c>
      <c r="D20" s="9" t="s">
        <v>7</v>
      </c>
      <c r="E20" s="12" t="s">
        <v>18</v>
      </c>
      <c r="F20" s="9" t="s">
        <v>8</v>
      </c>
      <c r="G20" s="18">
        <v>500</v>
      </c>
      <c r="H20" s="19">
        <v>98.7</v>
      </c>
      <c r="I20" s="17">
        <f t="shared" si="0"/>
        <v>49350</v>
      </c>
      <c r="J20" s="17">
        <f t="shared" si="1"/>
        <v>59220</v>
      </c>
    </row>
    <row r="21" spans="1:10" ht="18" customHeight="1">
      <c r="A21" s="9">
        <v>13</v>
      </c>
      <c r="B21" s="10" t="s">
        <v>6</v>
      </c>
      <c r="C21" s="21" t="s">
        <v>70</v>
      </c>
      <c r="D21" s="9" t="s">
        <v>7</v>
      </c>
      <c r="E21" s="12" t="s">
        <v>19</v>
      </c>
      <c r="F21" s="9" t="s">
        <v>8</v>
      </c>
      <c r="G21" s="18">
        <v>100</v>
      </c>
      <c r="H21" s="19">
        <v>98.7</v>
      </c>
      <c r="I21" s="17">
        <f t="shared" si="0"/>
        <v>9870</v>
      </c>
      <c r="J21" s="17">
        <f t="shared" si="1"/>
        <v>11844</v>
      </c>
    </row>
    <row r="22" spans="1:10" ht="18" customHeight="1">
      <c r="A22" s="9">
        <v>14</v>
      </c>
      <c r="B22" s="10" t="s">
        <v>6</v>
      </c>
      <c r="C22" s="21" t="s">
        <v>71</v>
      </c>
      <c r="D22" s="9" t="s">
        <v>7</v>
      </c>
      <c r="E22" s="12" t="s">
        <v>20</v>
      </c>
      <c r="F22" s="9" t="s">
        <v>8</v>
      </c>
      <c r="G22" s="18">
        <v>300</v>
      </c>
      <c r="H22" s="19">
        <v>98.7</v>
      </c>
      <c r="I22" s="17">
        <f t="shared" si="0"/>
        <v>29610</v>
      </c>
      <c r="J22" s="17">
        <f t="shared" si="1"/>
        <v>35532</v>
      </c>
    </row>
    <row r="23" spans="1:10" ht="18" customHeight="1">
      <c r="A23" s="9">
        <v>15</v>
      </c>
      <c r="B23" s="10" t="s">
        <v>6</v>
      </c>
      <c r="C23" s="21" t="s">
        <v>72</v>
      </c>
      <c r="D23" s="9" t="s">
        <v>7</v>
      </c>
      <c r="E23" s="12" t="s">
        <v>21</v>
      </c>
      <c r="F23" s="9" t="s">
        <v>8</v>
      </c>
      <c r="G23" s="18">
        <v>800</v>
      </c>
      <c r="H23" s="19">
        <v>98.7</v>
      </c>
      <c r="I23" s="17">
        <f t="shared" si="0"/>
        <v>78960</v>
      </c>
      <c r="J23" s="17">
        <f t="shared" si="1"/>
        <v>94752</v>
      </c>
    </row>
    <row r="24" spans="1:10" ht="18" customHeight="1">
      <c r="A24" s="9">
        <v>16</v>
      </c>
      <c r="B24" s="10" t="s">
        <v>6</v>
      </c>
      <c r="C24" s="21" t="s">
        <v>73</v>
      </c>
      <c r="D24" s="9" t="s">
        <v>7</v>
      </c>
      <c r="E24" s="12" t="s">
        <v>22</v>
      </c>
      <c r="F24" s="9" t="s">
        <v>8</v>
      </c>
      <c r="G24" s="18">
        <v>20</v>
      </c>
      <c r="H24" s="19">
        <v>98.7</v>
      </c>
      <c r="I24" s="17">
        <f t="shared" si="0"/>
        <v>1974</v>
      </c>
      <c r="J24" s="17">
        <f t="shared" si="1"/>
        <v>2368.7999999999997</v>
      </c>
    </row>
    <row r="25" spans="1:10" ht="18" customHeight="1">
      <c r="A25" s="9">
        <v>17</v>
      </c>
      <c r="B25" s="10" t="s">
        <v>6</v>
      </c>
      <c r="C25" s="21" t="s">
        <v>74</v>
      </c>
      <c r="D25" s="9" t="s">
        <v>7</v>
      </c>
      <c r="E25" s="12" t="s">
        <v>23</v>
      </c>
      <c r="F25" s="9" t="s">
        <v>8</v>
      </c>
      <c r="G25" s="18">
        <v>400</v>
      </c>
      <c r="H25" s="19">
        <v>91.75</v>
      </c>
      <c r="I25" s="17">
        <f t="shared" si="0"/>
        <v>36700</v>
      </c>
      <c r="J25" s="17">
        <f t="shared" si="1"/>
        <v>44040</v>
      </c>
    </row>
    <row r="26" spans="1:10" ht="18" customHeight="1">
      <c r="A26" s="9">
        <v>18</v>
      </c>
      <c r="B26" s="10" t="s">
        <v>6</v>
      </c>
      <c r="C26" s="21" t="s">
        <v>75</v>
      </c>
      <c r="D26" s="9" t="s">
        <v>7</v>
      </c>
      <c r="E26" s="12" t="s">
        <v>24</v>
      </c>
      <c r="F26" s="9" t="s">
        <v>8</v>
      </c>
      <c r="G26" s="18">
        <v>400</v>
      </c>
      <c r="H26" s="19">
        <v>91.75</v>
      </c>
      <c r="I26" s="17">
        <f t="shared" si="0"/>
        <v>36700</v>
      </c>
      <c r="J26" s="17">
        <f t="shared" si="1"/>
        <v>44040</v>
      </c>
    </row>
    <row r="27" spans="1:10" ht="18" customHeight="1">
      <c r="A27" s="9">
        <v>19</v>
      </c>
      <c r="B27" s="10" t="s">
        <v>6</v>
      </c>
      <c r="C27" s="21" t="s">
        <v>76</v>
      </c>
      <c r="D27" s="9" t="s">
        <v>7</v>
      </c>
      <c r="E27" s="12" t="s">
        <v>25</v>
      </c>
      <c r="F27" s="9" t="s">
        <v>8</v>
      </c>
      <c r="G27" s="18">
        <v>75</v>
      </c>
      <c r="H27" s="19">
        <v>91.75</v>
      </c>
      <c r="I27" s="17">
        <f t="shared" si="0"/>
        <v>6881.25</v>
      </c>
      <c r="J27" s="17">
        <f t="shared" si="1"/>
        <v>8257.5</v>
      </c>
    </row>
    <row r="28" spans="1:10" ht="18" customHeight="1">
      <c r="A28" s="9">
        <v>20</v>
      </c>
      <c r="B28" s="10" t="s">
        <v>6</v>
      </c>
      <c r="C28" s="21" t="s">
        <v>77</v>
      </c>
      <c r="D28" s="9" t="s">
        <v>7</v>
      </c>
      <c r="E28" s="12" t="s">
        <v>26</v>
      </c>
      <c r="F28" s="9" t="s">
        <v>8</v>
      </c>
      <c r="G28" s="18">
        <v>1000</v>
      </c>
      <c r="H28" s="19">
        <v>91.75</v>
      </c>
      <c r="I28" s="17">
        <f t="shared" si="0"/>
        <v>91750</v>
      </c>
      <c r="J28" s="17">
        <f t="shared" si="1"/>
        <v>110100</v>
      </c>
    </row>
    <row r="29" spans="1:10" ht="18" customHeight="1">
      <c r="A29" s="9">
        <v>21</v>
      </c>
      <c r="B29" s="10" t="s">
        <v>6</v>
      </c>
      <c r="C29" s="21" t="s">
        <v>78</v>
      </c>
      <c r="D29" s="9" t="s">
        <v>7</v>
      </c>
      <c r="E29" s="12" t="s">
        <v>27</v>
      </c>
      <c r="F29" s="9" t="s">
        <v>8</v>
      </c>
      <c r="G29" s="18">
        <v>750</v>
      </c>
      <c r="H29" s="19">
        <v>91.75</v>
      </c>
      <c r="I29" s="17">
        <f t="shared" si="0"/>
        <v>68812.5</v>
      </c>
      <c r="J29" s="17">
        <f t="shared" si="1"/>
        <v>82575</v>
      </c>
    </row>
    <row r="30" spans="1:10" ht="18" customHeight="1">
      <c r="A30" s="9">
        <v>22</v>
      </c>
      <c r="B30" s="10" t="s">
        <v>6</v>
      </c>
      <c r="C30" s="21" t="s">
        <v>79</v>
      </c>
      <c r="D30" s="9" t="s">
        <v>7</v>
      </c>
      <c r="E30" s="12" t="s">
        <v>28</v>
      </c>
      <c r="F30" s="9" t="s">
        <v>8</v>
      </c>
      <c r="G30" s="18">
        <v>30</v>
      </c>
      <c r="H30" s="19">
        <v>91.75</v>
      </c>
      <c r="I30" s="17">
        <f t="shared" si="0"/>
        <v>2752.5</v>
      </c>
      <c r="J30" s="17">
        <f t="shared" si="1"/>
        <v>3303</v>
      </c>
    </row>
    <row r="31" spans="1:10" ht="18" customHeight="1">
      <c r="A31" s="9">
        <v>23</v>
      </c>
      <c r="B31" s="10" t="s">
        <v>6</v>
      </c>
      <c r="C31" s="21" t="s">
        <v>80</v>
      </c>
      <c r="D31" s="9" t="s">
        <v>7</v>
      </c>
      <c r="E31" s="12" t="s">
        <v>29</v>
      </c>
      <c r="F31" s="9" t="s">
        <v>8</v>
      </c>
      <c r="G31" s="18">
        <v>80</v>
      </c>
      <c r="H31" s="19">
        <v>139.6</v>
      </c>
      <c r="I31" s="17">
        <f t="shared" si="0"/>
        <v>11168</v>
      </c>
      <c r="J31" s="17">
        <f t="shared" si="1"/>
        <v>13401.6</v>
      </c>
    </row>
    <row r="32" spans="1:10" ht="18" customHeight="1">
      <c r="A32" s="9">
        <v>24</v>
      </c>
      <c r="B32" s="10" t="s">
        <v>6</v>
      </c>
      <c r="C32" s="21" t="s">
        <v>81</v>
      </c>
      <c r="D32" s="9" t="s">
        <v>7</v>
      </c>
      <c r="E32" s="12" t="s">
        <v>30</v>
      </c>
      <c r="F32" s="9" t="s">
        <v>8</v>
      </c>
      <c r="G32" s="18">
        <v>4000</v>
      </c>
      <c r="H32" s="19">
        <v>123.19</v>
      </c>
      <c r="I32" s="17">
        <f t="shared" si="0"/>
        <v>492760</v>
      </c>
      <c r="J32" s="17">
        <f t="shared" si="1"/>
        <v>591312</v>
      </c>
    </row>
    <row r="33" spans="1:10" ht="18" customHeight="1">
      <c r="A33" s="9">
        <v>25</v>
      </c>
      <c r="B33" s="10" t="s">
        <v>6</v>
      </c>
      <c r="C33" s="21" t="s">
        <v>82</v>
      </c>
      <c r="D33" s="9" t="s">
        <v>7</v>
      </c>
      <c r="E33" s="12" t="s">
        <v>31</v>
      </c>
      <c r="F33" s="9" t="s">
        <v>8</v>
      </c>
      <c r="G33" s="18">
        <v>80</v>
      </c>
      <c r="H33" s="19">
        <v>119.36</v>
      </c>
      <c r="I33" s="17">
        <f t="shared" si="0"/>
        <v>9548.8</v>
      </c>
      <c r="J33" s="17">
        <f t="shared" si="1"/>
        <v>11458.56</v>
      </c>
    </row>
    <row r="34" spans="1:10" ht="18" customHeight="1">
      <c r="A34" s="9">
        <v>26</v>
      </c>
      <c r="B34" s="10" t="s">
        <v>6</v>
      </c>
      <c r="C34" s="21" t="s">
        <v>83</v>
      </c>
      <c r="D34" s="9" t="s">
        <v>7</v>
      </c>
      <c r="E34" s="12" t="s">
        <v>32</v>
      </c>
      <c r="F34" s="9" t="s">
        <v>8</v>
      </c>
      <c r="G34" s="18">
        <v>1000</v>
      </c>
      <c r="H34" s="19">
        <v>119.36</v>
      </c>
      <c r="I34" s="17">
        <f t="shared" si="0"/>
        <v>119360</v>
      </c>
      <c r="J34" s="17">
        <f t="shared" si="1"/>
        <v>143232</v>
      </c>
    </row>
    <row r="35" spans="1:10" ht="18" customHeight="1">
      <c r="A35" s="9">
        <v>27</v>
      </c>
      <c r="B35" s="10" t="s">
        <v>6</v>
      </c>
      <c r="C35" s="21" t="s">
        <v>84</v>
      </c>
      <c r="D35" s="9" t="s">
        <v>7</v>
      </c>
      <c r="E35" s="12" t="s">
        <v>33</v>
      </c>
      <c r="F35" s="9" t="s">
        <v>8</v>
      </c>
      <c r="G35" s="18">
        <v>1000</v>
      </c>
      <c r="H35" s="19">
        <v>119.36</v>
      </c>
      <c r="I35" s="17">
        <f t="shared" si="0"/>
        <v>119360</v>
      </c>
      <c r="J35" s="17">
        <f t="shared" si="1"/>
        <v>143232</v>
      </c>
    </row>
    <row r="36" spans="1:10" ht="18" customHeight="1">
      <c r="A36" s="9">
        <v>28</v>
      </c>
      <c r="B36" s="10" t="s">
        <v>6</v>
      </c>
      <c r="C36" s="21" t="s">
        <v>85</v>
      </c>
      <c r="D36" s="9" t="s">
        <v>7</v>
      </c>
      <c r="E36" s="12" t="s">
        <v>34</v>
      </c>
      <c r="F36" s="9" t="s">
        <v>8</v>
      </c>
      <c r="G36" s="18">
        <v>50</v>
      </c>
      <c r="H36" s="19">
        <v>119.39</v>
      </c>
      <c r="I36" s="17">
        <f t="shared" si="0"/>
        <v>5969.5</v>
      </c>
      <c r="J36" s="17">
        <f t="shared" si="1"/>
        <v>7163.4</v>
      </c>
    </row>
    <row r="37" spans="1:10" ht="18" customHeight="1">
      <c r="A37" s="9">
        <v>29</v>
      </c>
      <c r="B37" s="10" t="s">
        <v>6</v>
      </c>
      <c r="C37" s="21" t="s">
        <v>87</v>
      </c>
      <c r="D37" s="9" t="s">
        <v>7</v>
      </c>
      <c r="E37" s="12" t="s">
        <v>86</v>
      </c>
      <c r="F37" s="9" t="s">
        <v>8</v>
      </c>
      <c r="G37" s="18">
        <v>80</v>
      </c>
      <c r="H37" s="19">
        <v>189.2</v>
      </c>
      <c r="I37" s="17">
        <f t="shared" si="0"/>
        <v>15136</v>
      </c>
      <c r="J37" s="17">
        <f t="shared" si="1"/>
        <v>18163.2</v>
      </c>
    </row>
    <row r="38" spans="1:10" ht="18" customHeight="1">
      <c r="A38" s="9">
        <v>30</v>
      </c>
      <c r="B38" s="10" t="s">
        <v>6</v>
      </c>
      <c r="C38" s="21" t="s">
        <v>88</v>
      </c>
      <c r="D38" s="9" t="s">
        <v>7</v>
      </c>
      <c r="E38" s="12" t="s">
        <v>36</v>
      </c>
      <c r="F38" s="9" t="s">
        <v>8</v>
      </c>
      <c r="G38" s="18">
        <v>350</v>
      </c>
      <c r="H38" s="19">
        <v>110.62</v>
      </c>
      <c r="I38" s="17">
        <f t="shared" si="0"/>
        <v>38717</v>
      </c>
      <c r="J38" s="17">
        <f t="shared" si="1"/>
        <v>46460.4</v>
      </c>
    </row>
    <row r="39" spans="1:10" ht="18" customHeight="1">
      <c r="A39" s="9">
        <v>31</v>
      </c>
      <c r="B39" s="10" t="s">
        <v>6</v>
      </c>
      <c r="C39" s="21" t="s">
        <v>89</v>
      </c>
      <c r="D39" s="9" t="s">
        <v>7</v>
      </c>
      <c r="E39" s="12" t="s">
        <v>37</v>
      </c>
      <c r="F39" s="9" t="s">
        <v>8</v>
      </c>
      <c r="G39" s="18">
        <v>200</v>
      </c>
      <c r="H39" s="19">
        <v>110.62</v>
      </c>
      <c r="I39" s="17">
        <f t="shared" si="0"/>
        <v>22124</v>
      </c>
      <c r="J39" s="17">
        <f t="shared" si="1"/>
        <v>26548.8</v>
      </c>
    </row>
    <row r="40" spans="1:10" ht="18" customHeight="1">
      <c r="A40" s="9">
        <v>32</v>
      </c>
      <c r="B40" s="10" t="s">
        <v>6</v>
      </c>
      <c r="C40" s="21" t="s">
        <v>98</v>
      </c>
      <c r="D40" s="9" t="s">
        <v>7</v>
      </c>
      <c r="E40" s="12" t="s">
        <v>35</v>
      </c>
      <c r="F40" s="9" t="s">
        <v>8</v>
      </c>
      <c r="G40" s="18">
        <v>200</v>
      </c>
      <c r="H40" s="19">
        <v>189.2</v>
      </c>
      <c r="I40" s="17">
        <f t="shared" si="0"/>
        <v>37840</v>
      </c>
      <c r="J40" s="17">
        <f t="shared" si="1"/>
        <v>45408</v>
      </c>
    </row>
    <row r="41" spans="1:10" ht="18" customHeight="1">
      <c r="A41" s="9">
        <v>33</v>
      </c>
      <c r="B41" s="10" t="s">
        <v>6</v>
      </c>
      <c r="C41" s="21" t="s">
        <v>90</v>
      </c>
      <c r="D41" s="9" t="s">
        <v>7</v>
      </c>
      <c r="E41" s="12" t="s">
        <v>38</v>
      </c>
      <c r="F41" s="9" t="s">
        <v>8</v>
      </c>
      <c r="G41" s="18">
        <v>100</v>
      </c>
      <c r="H41" s="19">
        <v>97.56</v>
      </c>
      <c r="I41" s="17">
        <f t="shared" si="0"/>
        <v>9756</v>
      </c>
      <c r="J41" s="17">
        <f t="shared" si="1"/>
        <v>11707.199999999999</v>
      </c>
    </row>
    <row r="42" spans="1:10" ht="18" customHeight="1">
      <c r="A42" s="9">
        <v>34</v>
      </c>
      <c r="B42" s="10" t="s">
        <v>6</v>
      </c>
      <c r="C42" s="21" t="s">
        <v>91</v>
      </c>
      <c r="D42" s="9" t="s">
        <v>7</v>
      </c>
      <c r="E42" s="12" t="s">
        <v>39</v>
      </c>
      <c r="F42" s="9" t="s">
        <v>8</v>
      </c>
      <c r="G42" s="18">
        <v>450</v>
      </c>
      <c r="H42" s="19">
        <v>165</v>
      </c>
      <c r="I42" s="17">
        <f t="shared" si="0"/>
        <v>74250</v>
      </c>
      <c r="J42" s="17">
        <f t="shared" si="1"/>
        <v>89100</v>
      </c>
    </row>
    <row r="43" spans="1:10" ht="18" customHeight="1">
      <c r="A43" s="9">
        <v>35</v>
      </c>
      <c r="B43" s="10" t="s">
        <v>6</v>
      </c>
      <c r="C43" s="21" t="s">
        <v>92</v>
      </c>
      <c r="D43" s="9" t="s">
        <v>7</v>
      </c>
      <c r="E43" s="12" t="s">
        <v>40</v>
      </c>
      <c r="F43" s="9" t="s">
        <v>8</v>
      </c>
      <c r="G43" s="18">
        <v>600</v>
      </c>
      <c r="H43" s="19">
        <v>97.56</v>
      </c>
      <c r="I43" s="17">
        <f t="shared" si="0"/>
        <v>58536</v>
      </c>
      <c r="J43" s="17">
        <f t="shared" si="1"/>
        <v>70243.2</v>
      </c>
    </row>
    <row r="44" spans="1:10" ht="18" customHeight="1">
      <c r="A44" s="9">
        <v>36</v>
      </c>
      <c r="B44" s="10" t="s">
        <v>6</v>
      </c>
      <c r="C44" s="21" t="s">
        <v>93</v>
      </c>
      <c r="D44" s="9" t="s">
        <v>7</v>
      </c>
      <c r="E44" s="12" t="s">
        <v>41</v>
      </c>
      <c r="F44" s="9" t="s">
        <v>8</v>
      </c>
      <c r="G44" s="18">
        <v>350</v>
      </c>
      <c r="H44" s="19">
        <v>97.56</v>
      </c>
      <c r="I44" s="17">
        <f t="shared" si="0"/>
        <v>34146</v>
      </c>
      <c r="J44" s="17">
        <f t="shared" si="1"/>
        <v>40975.2</v>
      </c>
    </row>
    <row r="45" spans="1:10" ht="18" customHeight="1">
      <c r="A45" s="9">
        <v>37</v>
      </c>
      <c r="B45" s="10" t="s">
        <v>6</v>
      </c>
      <c r="C45" s="21" t="s">
        <v>94</v>
      </c>
      <c r="D45" s="9" t="s">
        <v>7</v>
      </c>
      <c r="E45" s="12" t="s">
        <v>42</v>
      </c>
      <c r="F45" s="9" t="s">
        <v>8</v>
      </c>
      <c r="G45" s="18">
        <v>600</v>
      </c>
      <c r="H45" s="19">
        <v>97.56</v>
      </c>
      <c r="I45" s="17">
        <f t="shared" si="0"/>
        <v>58536</v>
      </c>
      <c r="J45" s="17">
        <f t="shared" si="1"/>
        <v>70243.2</v>
      </c>
    </row>
    <row r="46" spans="1:10" ht="18" customHeight="1">
      <c r="A46" s="9">
        <v>38</v>
      </c>
      <c r="B46" s="10" t="s">
        <v>6</v>
      </c>
      <c r="C46" s="21" t="s">
        <v>96</v>
      </c>
      <c r="D46" s="9" t="s">
        <v>7</v>
      </c>
      <c r="E46" s="12" t="s">
        <v>95</v>
      </c>
      <c r="F46" s="9" t="s">
        <v>8</v>
      </c>
      <c r="G46" s="18">
        <v>200</v>
      </c>
      <c r="H46" s="19">
        <v>97.56</v>
      </c>
      <c r="I46" s="17">
        <f t="shared" si="0"/>
        <v>19512</v>
      </c>
      <c r="J46" s="17">
        <f t="shared" si="1"/>
        <v>23414.399999999998</v>
      </c>
    </row>
    <row r="47" spans="1:10" ht="18" customHeight="1">
      <c r="A47" s="9">
        <v>39</v>
      </c>
      <c r="B47" s="10" t="s">
        <v>6</v>
      </c>
      <c r="C47" s="21" t="s">
        <v>97</v>
      </c>
      <c r="D47" s="9" t="s">
        <v>7</v>
      </c>
      <c r="E47" s="12" t="s">
        <v>43</v>
      </c>
      <c r="F47" s="9" t="s">
        <v>8</v>
      </c>
      <c r="G47" s="18">
        <v>50</v>
      </c>
      <c r="H47" s="19">
        <v>153.8</v>
      </c>
      <c r="I47" s="17">
        <f t="shared" si="0"/>
        <v>7690.000000000001</v>
      </c>
      <c r="J47" s="17">
        <f t="shared" si="1"/>
        <v>9228</v>
      </c>
    </row>
    <row r="48" spans="1:10" ht="18" customHeight="1">
      <c r="A48" s="9"/>
      <c r="B48" s="14" t="s">
        <v>44</v>
      </c>
      <c r="C48" s="22"/>
      <c r="D48" s="13"/>
      <c r="E48" s="13"/>
      <c r="F48" s="13"/>
      <c r="G48" s="13"/>
      <c r="H48" s="15"/>
      <c r="I48" s="26">
        <f>SUM(I9:I47)</f>
        <v>1761952.95</v>
      </c>
      <c r="J48" s="26">
        <f>I48*1.2</f>
        <v>2114343.54</v>
      </c>
    </row>
    <row r="49" spans="1:10" s="25" customFormat="1" ht="15.75">
      <c r="A49" s="30" t="s">
        <v>99</v>
      </c>
      <c r="B49" s="30"/>
      <c r="C49" s="30"/>
      <c r="D49" s="30"/>
      <c r="E49" s="30"/>
      <c r="F49" s="30"/>
      <c r="G49" s="30"/>
      <c r="H49" s="30"/>
      <c r="I49" s="24"/>
      <c r="J49" s="24"/>
    </row>
    <row r="50" spans="1:10" s="25" customFormat="1" ht="15.75">
      <c r="A50" s="23"/>
      <c r="B50" s="23"/>
      <c r="C50" s="23"/>
      <c r="D50" s="23"/>
      <c r="E50" s="23"/>
      <c r="F50" s="23"/>
      <c r="G50" s="23"/>
      <c r="H50" s="23"/>
      <c r="I50" s="24"/>
      <c r="J50" s="24"/>
    </row>
    <row r="51" spans="2:8" ht="18" customHeight="1">
      <c r="B51" s="1" t="s">
        <v>45</v>
      </c>
      <c r="H51" s="16" t="s">
        <v>55</v>
      </c>
    </row>
  </sheetData>
  <sheetProtection/>
  <mergeCells count="3">
    <mergeCell ref="B4:H4"/>
    <mergeCell ref="A5:H5"/>
    <mergeCell ref="A49:H4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2022-09-12T08:12:55Z</dcterms:modified>
  <cp:category/>
  <cp:version/>
  <cp:contentType/>
  <cp:contentStatus/>
</cp:coreProperties>
</file>