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Лист1!$A$1:$I$23</definedName>
  </definedNames>
  <calcPr calcId="152511"/>
</workbook>
</file>

<file path=xl/calcChain.xml><?xml version="1.0" encoding="utf-8"?>
<calcChain xmlns="http://schemas.openxmlformats.org/spreadsheetml/2006/main"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H19" i="1" l="1"/>
  <c r="I7" i="1"/>
  <c r="I19" i="1" s="1"/>
</calcChain>
</file>

<file path=xl/sharedStrings.xml><?xml version="1.0" encoding="utf-8"?>
<sst xmlns="http://schemas.openxmlformats.org/spreadsheetml/2006/main" count="47" uniqueCount="35">
  <si>
    <t xml:space="preserve">                                                         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</si>
  <si>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</si>
  <si>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</si>
  <si>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</si>
  <si>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</si>
  <si>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</si>
  <si>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</si>
  <si>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</si>
  <si>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</si>
  <si>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</si>
  <si>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</si>
  <si>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Громкоговоритель Север-1Т</t>
  </si>
  <si>
    <t>Разъем Молекс с контактами</t>
  </si>
  <si>
    <t>Термометр осевой 0-120 для кипятильников</t>
  </si>
  <si>
    <t>Объем и сроки поставки каждой партии Товара согласовываются сторонами в Спецификациях</t>
  </si>
  <si>
    <t xml:space="preserve">Манометр </t>
  </si>
  <si>
    <t>1-15 БАР</t>
  </si>
  <si>
    <t xml:space="preserve">Контактор </t>
  </si>
  <si>
    <t xml:space="preserve">К1-09D01=110VSр </t>
  </si>
  <si>
    <t xml:space="preserve">Манжета насоса ЗИЛ </t>
  </si>
  <si>
    <t>25х42х10</t>
  </si>
  <si>
    <t xml:space="preserve">Реле КНЕ </t>
  </si>
  <si>
    <t>130У 110В</t>
  </si>
  <si>
    <t>0-120</t>
  </si>
  <si>
    <t>Термометр биметаллический ТБП</t>
  </si>
  <si>
    <t>63/50/ТЗ 0-120С</t>
  </si>
  <si>
    <t>2405-88,27758-88</t>
  </si>
  <si>
    <t xml:space="preserve">Вакуумметр  </t>
  </si>
  <si>
    <t xml:space="preserve">Блок внешней электроники </t>
  </si>
  <si>
    <t>CNG045-AA01-01</t>
  </si>
  <si>
    <t xml:space="preserve">Уплотнение торцевое </t>
  </si>
  <si>
    <t>КВО.6915.000</t>
  </si>
  <si>
    <t>МК5-20 У3 50В</t>
  </si>
  <si>
    <t xml:space="preserve">    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</si>
  <si>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          к запросу котировок цен №043/ТВРЗ/2022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</si>
</sst>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/>
    <xf numFmtId="0" fontId="1" fillId="0" borderId="0" xfId="0" applyFont="1" applyFill="1"/>
    <xf numFmtId="0" fontId="1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0" fontId="0" fillId="0" borderId="0" xfId="0" applyBorder="1"/>
    <xf numFmtId="4" fontId="14" fillId="0" borderId="2" xfId="0" applyNumberFormat="1" applyFont="1" applyBorder="1"/>
    <xf numFmtId="0" fontId="11" fillId="0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topLeftCell="A13" zoomScaleNormal="100" zoomScaleSheetLayoutView="100" workbookViewId="0">
      <selection activeCell="O18" sqref="O18"/>
    </sheetView>
  </sheetViews>
  <sheetFormatPr defaultColWidth="8.85546875" defaultRowHeight="12.75" x14ac:dyDescent="0.2"/>
  <cols>
    <col min="1" max="1" width="3.7109375" style="1" customWidth="1"/>
    <col min="2" max="2" width="47.42578125" style="2" customWidth="1"/>
    <col min="3" max="3" width="23.28515625" style="3" customWidth="1"/>
    <col min="4" max="4" width="11.42578125" style="2" customWidth="1"/>
    <col min="5" max="5" width="11.85546875" style="2" customWidth="1"/>
    <col min="6" max="6" width="13.28515625" style="3" customWidth="1"/>
    <col min="7" max="7" width="15.28515625" style="2" customWidth="1"/>
    <col min="8" max="8" width="17.85546875" style="2" customWidth="1"/>
    <col min="9" max="9" width="16.28515625" style="2" customWidth="1"/>
    <col min="10" max="16384" width="8.85546875" style="2"/>
  </cols>
  <sheetData>
    <row r="1" spans="1:9" ht="14.25" customHeight="1" x14ac:dyDescent="0.2">
      <c r="G1" s="28" t="s">
        <v>33</v>
      </c>
      <c r="H1" s="28"/>
      <c r="I1" s="28"/>
    </row>
    <row r="2" spans="1:9" ht="20.25" customHeight="1" x14ac:dyDescent="0.2">
      <c r="A2" s="29" t="s">
        <v>34</v>
      </c>
      <c r="B2" s="30"/>
      <c r="C2" s="30"/>
      <c r="D2" s="30"/>
      <c r="E2" s="30"/>
      <c r="F2" s="30"/>
      <c r="G2" s="30"/>
      <c r="H2" s="30"/>
      <c r="I2" s="30"/>
    </row>
    <row r="3" spans="1:9" s="8" customFormat="1" ht="15" customHeight="1" x14ac:dyDescent="0.2">
      <c r="A3" s="4"/>
      <c r="B3" s="7"/>
      <c r="C3" s="27"/>
      <c r="D3" s="7" t="s">
        <v>0</v>
      </c>
      <c r="E3" s="7"/>
      <c r="F3" s="27"/>
      <c r="G3" s="6"/>
      <c r="H3" s="7"/>
      <c r="I3" s="7"/>
    </row>
    <row r="4" spans="1:9" s="8" customFormat="1" ht="18" customHeight="1" x14ac:dyDescent="0.3">
      <c r="A4" s="4"/>
      <c r="B4" s="4"/>
      <c r="C4" s="9"/>
      <c r="D4" s="37"/>
      <c r="E4" s="37"/>
      <c r="F4" s="5"/>
      <c r="G4" s="31"/>
      <c r="H4" s="31"/>
      <c r="I4" s="31"/>
    </row>
    <row r="5" spans="1:9" ht="35.25" customHeight="1" x14ac:dyDescent="0.2">
      <c r="A5" s="32" t="s">
        <v>1</v>
      </c>
      <c r="B5" s="33" t="s">
        <v>2</v>
      </c>
      <c r="C5" s="34" t="s">
        <v>3</v>
      </c>
      <c r="D5" s="33" t="s">
        <v>4</v>
      </c>
      <c r="E5" s="33" t="s">
        <v>5</v>
      </c>
      <c r="F5" s="34" t="s">
        <v>6</v>
      </c>
      <c r="G5" s="35" t="s">
        <v>7</v>
      </c>
      <c r="H5" s="36" t="s">
        <v>8</v>
      </c>
      <c r="I5" s="36" t="s">
        <v>9</v>
      </c>
    </row>
    <row r="6" spans="1:9" ht="33" customHeight="1" x14ac:dyDescent="0.2">
      <c r="A6" s="32"/>
      <c r="B6" s="33"/>
      <c r="C6" s="34"/>
      <c r="D6" s="33"/>
      <c r="E6" s="33"/>
      <c r="F6" s="34"/>
      <c r="G6" s="35"/>
      <c r="H6" s="36"/>
      <c r="I6" s="36"/>
    </row>
    <row r="7" spans="1:9" s="8" customFormat="1" ht="18" customHeight="1" x14ac:dyDescent="0.2">
      <c r="A7" s="10">
        <v>1</v>
      </c>
      <c r="B7" s="13" t="s">
        <v>17</v>
      </c>
      <c r="C7" s="14" t="s">
        <v>32</v>
      </c>
      <c r="D7" s="12"/>
      <c r="E7" s="12" t="s">
        <v>10</v>
      </c>
      <c r="F7" s="15">
        <v>60</v>
      </c>
      <c r="G7" s="16">
        <v>16400</v>
      </c>
      <c r="H7" s="17">
        <f>F7*G7</f>
        <v>984000</v>
      </c>
      <c r="I7" s="17">
        <f>H7*1.2</f>
        <v>1180800</v>
      </c>
    </row>
    <row r="8" spans="1:9" s="8" customFormat="1" ht="30.75" customHeight="1" x14ac:dyDescent="0.2">
      <c r="A8" s="10">
        <v>2</v>
      </c>
      <c r="B8" s="13" t="s">
        <v>11</v>
      </c>
      <c r="C8" s="14"/>
      <c r="D8" s="12"/>
      <c r="E8" s="12" t="s">
        <v>10</v>
      </c>
      <c r="F8" s="15">
        <v>1100</v>
      </c>
      <c r="G8" s="16">
        <v>549</v>
      </c>
      <c r="H8" s="17">
        <f t="shared" ref="H8:H18" si="0">F8*G8</f>
        <v>603900</v>
      </c>
      <c r="I8" s="17">
        <f t="shared" ref="I8:I18" si="1">H8*1.2</f>
        <v>724680</v>
      </c>
    </row>
    <row r="9" spans="1:9" s="8" customFormat="1" ht="30.75" customHeight="1" x14ac:dyDescent="0.2">
      <c r="A9" s="10">
        <v>3</v>
      </c>
      <c r="B9" s="13" t="s">
        <v>30</v>
      </c>
      <c r="C9" s="14" t="s">
        <v>31</v>
      </c>
      <c r="D9" s="12"/>
      <c r="E9" s="12" t="s">
        <v>10</v>
      </c>
      <c r="F9" s="15">
        <v>300</v>
      </c>
      <c r="G9" s="16">
        <v>654.5</v>
      </c>
      <c r="H9" s="17">
        <f t="shared" si="0"/>
        <v>196350</v>
      </c>
      <c r="I9" s="17">
        <f t="shared" si="1"/>
        <v>235620</v>
      </c>
    </row>
    <row r="10" spans="1:9" s="8" customFormat="1" x14ac:dyDescent="0.2">
      <c r="A10" s="10">
        <v>4</v>
      </c>
      <c r="B10" s="13" t="s">
        <v>12</v>
      </c>
      <c r="C10" s="14"/>
      <c r="D10" s="12"/>
      <c r="E10" s="12" t="s">
        <v>10</v>
      </c>
      <c r="F10" s="15">
        <v>500</v>
      </c>
      <c r="G10" s="16">
        <v>159</v>
      </c>
      <c r="H10" s="17">
        <f t="shared" si="0"/>
        <v>79500</v>
      </c>
      <c r="I10" s="17">
        <f t="shared" si="1"/>
        <v>95400</v>
      </c>
    </row>
    <row r="11" spans="1:9" s="8" customFormat="1" ht="34.5" customHeight="1" x14ac:dyDescent="0.2">
      <c r="A11" s="10">
        <v>5</v>
      </c>
      <c r="B11" s="13" t="s">
        <v>28</v>
      </c>
      <c r="C11" s="14" t="s">
        <v>29</v>
      </c>
      <c r="D11" s="12"/>
      <c r="E11" s="12" t="s">
        <v>10</v>
      </c>
      <c r="F11" s="15">
        <v>50</v>
      </c>
      <c r="G11" s="16">
        <v>6800</v>
      </c>
      <c r="H11" s="17">
        <f t="shared" si="0"/>
        <v>340000</v>
      </c>
      <c r="I11" s="17">
        <f t="shared" si="1"/>
        <v>408000</v>
      </c>
    </row>
    <row r="12" spans="1:9" ht="33.75" customHeight="1" x14ac:dyDescent="0.2">
      <c r="A12" s="10">
        <v>6</v>
      </c>
      <c r="B12" s="13" t="s">
        <v>27</v>
      </c>
      <c r="C12" s="14" t="s">
        <v>26</v>
      </c>
      <c r="D12" s="12"/>
      <c r="E12" s="12" t="s">
        <v>10</v>
      </c>
      <c r="F12" s="15">
        <v>50</v>
      </c>
      <c r="G12" s="16">
        <v>2983</v>
      </c>
      <c r="H12" s="17">
        <f t="shared" si="0"/>
        <v>149150</v>
      </c>
      <c r="I12" s="17">
        <f t="shared" si="1"/>
        <v>178980</v>
      </c>
    </row>
    <row r="13" spans="1:9" s="11" customFormat="1" ht="32.25" customHeight="1" x14ac:dyDescent="0.2">
      <c r="A13" s="10">
        <v>7</v>
      </c>
      <c r="B13" s="13" t="s">
        <v>24</v>
      </c>
      <c r="C13" s="14" t="s">
        <v>25</v>
      </c>
      <c r="D13" s="12"/>
      <c r="E13" s="12" t="s">
        <v>10</v>
      </c>
      <c r="F13" s="15">
        <v>100</v>
      </c>
      <c r="G13" s="16">
        <v>576</v>
      </c>
      <c r="H13" s="17">
        <f t="shared" si="0"/>
        <v>57600</v>
      </c>
      <c r="I13" s="17">
        <f t="shared" si="1"/>
        <v>69120</v>
      </c>
    </row>
    <row r="14" spans="1:9" ht="42" customHeight="1" x14ac:dyDescent="0.2">
      <c r="A14" s="10">
        <v>8</v>
      </c>
      <c r="B14" s="13" t="s">
        <v>13</v>
      </c>
      <c r="C14" s="14" t="s">
        <v>23</v>
      </c>
      <c r="D14" s="12"/>
      <c r="E14" s="12" t="s">
        <v>10</v>
      </c>
      <c r="F14" s="15">
        <v>100</v>
      </c>
      <c r="G14" s="16">
        <v>347.46</v>
      </c>
      <c r="H14" s="17">
        <f t="shared" si="0"/>
        <v>34746</v>
      </c>
      <c r="I14" s="17">
        <f t="shared" si="1"/>
        <v>41695.199999999997</v>
      </c>
    </row>
    <row r="15" spans="1:9" x14ac:dyDescent="0.2">
      <c r="A15" s="10">
        <v>9</v>
      </c>
      <c r="B15" s="13" t="s">
        <v>21</v>
      </c>
      <c r="C15" s="14" t="s">
        <v>22</v>
      </c>
      <c r="D15" s="12"/>
      <c r="E15" s="12" t="s">
        <v>10</v>
      </c>
      <c r="F15" s="15">
        <v>50</v>
      </c>
      <c r="G15" s="16">
        <v>3147.48</v>
      </c>
      <c r="H15" s="17">
        <f t="shared" si="0"/>
        <v>157374</v>
      </c>
      <c r="I15" s="17">
        <f t="shared" si="1"/>
        <v>188848.8</v>
      </c>
    </row>
    <row r="16" spans="1:9" ht="19.5" customHeight="1" x14ac:dyDescent="0.2">
      <c r="A16" s="10">
        <v>10</v>
      </c>
      <c r="B16" s="13" t="s">
        <v>19</v>
      </c>
      <c r="C16" s="14"/>
      <c r="D16" s="12" t="s">
        <v>20</v>
      </c>
      <c r="E16" s="12" t="s">
        <v>10</v>
      </c>
      <c r="F16" s="15">
        <v>300</v>
      </c>
      <c r="G16" s="16">
        <v>76</v>
      </c>
      <c r="H16" s="17">
        <f t="shared" si="0"/>
        <v>22800</v>
      </c>
      <c r="I16" s="17">
        <f t="shared" si="1"/>
        <v>27360</v>
      </c>
    </row>
    <row r="17" spans="1:9" ht="45.75" customHeight="1" x14ac:dyDescent="0.2">
      <c r="A17" s="10">
        <v>11</v>
      </c>
      <c r="B17" s="13" t="s">
        <v>17</v>
      </c>
      <c r="C17" s="14" t="s">
        <v>18</v>
      </c>
      <c r="D17" s="12"/>
      <c r="E17" s="12" t="s">
        <v>10</v>
      </c>
      <c r="F17" s="15">
        <v>150</v>
      </c>
      <c r="G17" s="16">
        <v>812</v>
      </c>
      <c r="H17" s="17">
        <f t="shared" si="0"/>
        <v>121800</v>
      </c>
      <c r="I17" s="17">
        <f t="shared" si="1"/>
        <v>146160</v>
      </c>
    </row>
    <row r="18" spans="1:9" ht="49.5" customHeight="1" x14ac:dyDescent="0.2">
      <c r="A18" s="10">
        <v>12</v>
      </c>
      <c r="B18" s="13" t="s">
        <v>15</v>
      </c>
      <c r="C18" s="14" t="s">
        <v>16</v>
      </c>
      <c r="D18" s="12"/>
      <c r="E18" s="12" t="s">
        <v>10</v>
      </c>
      <c r="F18" s="15">
        <v>60</v>
      </c>
      <c r="G18" s="16">
        <v>900</v>
      </c>
      <c r="H18" s="17">
        <f t="shared" si="0"/>
        <v>54000</v>
      </c>
      <c r="I18" s="17">
        <f t="shared" si="1"/>
        <v>64800</v>
      </c>
    </row>
    <row r="19" spans="1:9" s="24" customFormat="1" ht="21" customHeight="1" x14ac:dyDescent="0.25">
      <c r="A19" s="20"/>
      <c r="B19" s="21"/>
      <c r="C19" s="20"/>
      <c r="D19" s="20"/>
      <c r="E19" s="20"/>
      <c r="F19" s="22"/>
      <c r="G19" s="23"/>
      <c r="H19" s="23">
        <f>SUM(H7:H18)</f>
        <v>2801220</v>
      </c>
      <c r="I19" s="25">
        <f>SUM(I7:I18)</f>
        <v>3361464</v>
      </c>
    </row>
    <row r="20" spans="1:9" s="19" customFormat="1" ht="15.75" x14ac:dyDescent="0.25">
      <c r="A20" s="26" t="s">
        <v>14</v>
      </c>
      <c r="B20" s="26"/>
      <c r="C20" s="26"/>
      <c r="D20" s="26"/>
      <c r="E20" s="26"/>
      <c r="F20" s="26"/>
      <c r="G20" s="18"/>
      <c r="H20" s="18"/>
    </row>
    <row r="21" spans="1:9" x14ac:dyDescent="0.2">
      <c r="A21" s="10"/>
    </row>
  </sheetData>
  <mergeCells count="13">
    <mergeCell ref="G1:I1"/>
    <mergeCell ref="A2:I2"/>
    <mergeCell ref="G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D4:E4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2022-08-26T09:14:28Z</dcterms:modified>
</cp:coreProperties>
</file>