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Черный мет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0A3C6566_B9F1_4C10_AA7A_D7F12312E720_.wvu.FilterData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Сычева Анна Юрьевна - Личное представление" guid="{0A3C6566-B9F1-4C10-AA7A-D7F12312E720}" mergeInterval="0" personalView="1" maximized="1" xWindow="-8" yWindow="-8" windowWidth="1936" windowHeight="1056" activeSheetId="2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</customWorkbookViews>
</workbook>
</file>

<file path=xl/calcChain.xml><?xml version="1.0" encoding="utf-8"?>
<calcChain xmlns="http://schemas.openxmlformats.org/spreadsheetml/2006/main">
  <c r="I99" i="2" l="1"/>
  <c r="J99" i="2" s="1"/>
  <c r="I98" i="2"/>
  <c r="J98" i="2" s="1"/>
  <c r="I97" i="2" l="1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100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100" i="2" l="1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<sst xmlns="http://schemas.openxmlformats.org/spreadsheetml/2006/main" count="1315" uniqueCount="524">
  <si>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</si>
  <si>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</si>
  <si>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</si>
  <si>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</si>
  <si>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</si>
  <si>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</si>
  <si>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</si>
  <si>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</si>
  <si>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</si>
  <si>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</si>
  <si>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</si>
  <si>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</si>
  <si>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</si>
  <si>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</si>
  <si>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</si>
  <si>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</si>
  <si>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</si>
  <si>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</si>
  <si>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</si>
  <si>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</si>
  <si>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</si>
  <si>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</si>
  <si>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</si>
  <si>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</si>
  <si>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</si>
  <si>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</si>
  <si>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</si>
  <si>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</si>
  <si>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</si>
  <si>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</si>
  <si>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</si>
  <si>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</si>
  <si>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</si>
  <si>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</si>
  <si>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</si>
  <si>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</si>
  <si>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</si>
  <si>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</si>
  <si>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</si>
  <si>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</si>
  <si>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</si>
  <si>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</si>
  <si>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</si>
  <si>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</si>
  <si>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</si>
  <si>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</si>
  <si>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</si>
  <si>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</si>
  <si>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</si>
  <si>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</si>
  <si>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</si>
  <si>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</si>
  <si>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</si>
  <si>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</si>
  <si>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</si>
  <si>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</si>
  <si>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</si>
  <si>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</si>
  <si>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</si>
  <si>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</si>
  <si>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</si>
  <si>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</si>
  <si>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</si>
  <si>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</si>
  <si>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</si>
  <si>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</si>
  <si>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</si>
  <si>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</si>
  <si>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</si>
  <si>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</si>
  <si>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</si>
  <si>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</si>
  <si>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</si>
  <si>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</si>
  <si>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</si>
  <si>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</si>
  <si>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</si>
  <si>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</si>
  <si>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</si>
  <si>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</si>
  <si>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</si>
  <si>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</si>
  <si>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</si>
  <si>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</si>
  <si>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</si>
  <si>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</si>
  <si>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</si>
  <si>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</si>
  <si>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</si>
  <si>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</si>
  <si>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</si>
  <si>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</si>
  <si>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</si>
  <si>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</si>
  <si>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</si>
  <si>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</si>
  <si>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</si>
  <si>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</si>
  <si>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</si>
  <si>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</si>
  <si>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</si>
  <si>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</si>
  <si>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</si>
  <si>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</si>
  <si>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</si>
  <si>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</si>
  <si>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</si>
  <si>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</si>
  <si>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</si>
  <si>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</si>
  <si>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</si>
  <si>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</si>
  <si>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</si>
  <si>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</si>
  <si>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</si>
  <si>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</si>
  <si>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</si>
  <si>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</si>
  <si>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</si>
  <si>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</si>
  <si>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</si>
  <si>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</si>
  <si>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</si>
  <si>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</si>
  <si>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</si>
  <si>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</si>
  <si>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</si>
  <si>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</si>
  <si>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</si>
  <si>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</si>
  <si>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</si>
  <si>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</si>
  <si>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</si>
  <si>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</si>
  <si>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</si>
  <si>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</si>
  <si>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</si>
  <si>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</si>
  <si>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</si>
  <si>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</si>
  <si>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</si>
  <si>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</si>
  <si>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</si>
  <si>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</si>
  <si>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</si>
  <si>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</si>
  <si>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</si>
  <si>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</si>
  <si>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</si>
  <si>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</si>
  <si>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</si>
  <si>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</si>
  <si>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</si>
  <si>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</si>
  <si>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</si>
  <si>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</si>
  <si>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</si>
  <si>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</si>
  <si>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</si>
  <si>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</si>
  <si>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</si>
  <si>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</si>
  <si>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</si>
  <si>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</si>
  <si>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</si>
  <si>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</si>
  <si>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</si>
  <si>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</si>
  <si>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</si>
  <si>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</si>
  <si>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</si>
  <si>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</si>
  <si>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</si>
  <si>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</si>
  <si>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</si>
  <si>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</si>
  <si>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</si>
  <si>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</si>
  <si>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</si>
  <si>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</si>
  <si>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</si>
  <si>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</si>
  <si>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</si>
  <si>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</si>
  <si>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</si>
  <si>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</si>
  <si>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</si>
  <si>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</si>
  <si>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</si>
  <si>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</si>
  <si>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</si>
  <si>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</si>
  <si>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</si>
  <si>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</si>
  <si>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</si>
  <si>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</si>
  <si>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</si>
  <si>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</si>
  <si>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</si>
  <si>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</si>
  <si>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</si>
  <si>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</si>
  <si>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</si>
  <si>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</si>
  <si>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</si>
  <si>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</si>
  <si>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</si>
  <si>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</si>
  <si>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</si>
  <si>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</si>
  <si>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</si>
  <si>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</si>
  <si>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</si>
  <si>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</si>
  <si>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</si>
  <si>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</si>
  <si>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</si>
  <si>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</si>
  <si>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</si>
  <si>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</si>
  <si>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</si>
  <si>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</si>
  <si>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</si>
  <si>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</si>
  <si>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</si>
  <si>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</si>
  <si>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</si>
  <si>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</si>
  <si>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</si>
  <si>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</si>
  <si>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</si>
  <si>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</si>
  <si>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</si>
  <si>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</si>
  <si>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</si>
  <si>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</si>
  <si>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</si>
  <si>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</si>
  <si>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</si>
  <si>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</si>
  <si>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</si>
  <si>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</si>
  <si>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</si>
  <si>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</si>
  <si>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</si>
  <si>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</si>
  <si>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</si>
  <si>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</si>
  <si>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</si>
  <si>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</si>
  <si>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</si>
  <si>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</si>
  <si>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</si>
  <si>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</si>
  <si>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</si>
  <si>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</si>
  <si>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</si>
  <si>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</si>
  <si>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</si>
  <si>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</si>
  <si>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</si>
  <si>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</si>
  <si>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</si>
  <si>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</si>
  <si>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</si>
  <si>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</si>
  <si>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</si>
  <si>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</si>
  <si>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</si>
  <si>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</si>
  <si>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</si>
  <si>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</si>
  <si>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</si>
  <si>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</si>
  <si>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</si>
  <si>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</si>
  <si>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</si>
  <si>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</si>
  <si>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</si>
  <si>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</si>
  <si>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</si>
  <si>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</si>
  <si>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</si>
  <si>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</si>
  <si>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</si>
  <si>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</si>
  <si>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</si>
  <si>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</si>
  <si>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</si>
  <si>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</si>
  <si>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</si>
  <si>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</si>
  <si>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</si>
  <si>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</si>
  <si>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</si>
  <si>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</si>
  <si>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</si>
  <si>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</si>
  <si>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</si>
  <si>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</si>
  <si>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</si>
  <si>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</si>
  <si>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</si>
  <si>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</si>
  <si>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</si>
  <si>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</si>
  <si>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</si>
  <si>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</si>
  <si>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</si>
  <si>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</si>
  <si>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</si>
  <si>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</si>
  <si>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</si>
  <si>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</si>
  <si>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</si>
  <si>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</si>
  <si>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</si>
  <si>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</si>
  <si>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</si>
  <si>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</si>
  <si>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</si>
  <si>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</si>
  <si>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</si>
  <si>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</si>
  <si>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</si>
  <si>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</si>
  <si>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</si>
  <si>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</si>
  <si>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</si>
  <si>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</si>
  <si>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</si>
  <si>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</si>
  <si>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</si>
  <si>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</si>
  <si>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</si>
  <si>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</si>
  <si>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</si>
  <si>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</si>
  <si>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</si>
  <si>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</si>
  <si>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</si>
  <si>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</si>
  <si>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</si>
  <si>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</si>
  <si>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</si>
  <si>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</si>
  <si>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</si>
  <si>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</si>
  <si>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</si>
  <si>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</si>
  <si>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</si>
  <si>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</si>
  <si>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</si>
  <si>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</si>
  <si>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</si>
  <si>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</si>
  <si>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</si>
  <si>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</si>
  <si>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</si>
  <si>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</si>
  <si>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</si>
  <si>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</si>
  <si>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</si>
  <si>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</si>
  <si>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</si>
  <si>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</si>
  <si>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</si>
  <si>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</si>
  <si>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</si>
  <si>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</si>
  <si>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</si>
  <si>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</si>
  <si>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</si>
  <si>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</si>
  <si>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</si>
  <si>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</si>
  <si>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</si>
  <si>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Начальная (максимальная) цена  руб. без НДС</t>
  </si>
  <si>
    <t>ст. 3сп/пс</t>
  </si>
  <si>
    <t xml:space="preserve">ГОСТ 8240-97 </t>
  </si>
  <si>
    <t xml:space="preserve">Швеллер </t>
  </si>
  <si>
    <t>Швеллер</t>
  </si>
  <si>
    <t>Ø 4</t>
  </si>
  <si>
    <t>ст. 20</t>
  </si>
  <si>
    <t>ГОСТ 7415-75</t>
  </si>
  <si>
    <t>Ø 8</t>
  </si>
  <si>
    <t>Ø 10</t>
  </si>
  <si>
    <t xml:space="preserve">ст. 3сп/пс </t>
  </si>
  <si>
    <t>ГОСТ 2590-06</t>
  </si>
  <si>
    <t xml:space="preserve">Сталь круглая </t>
  </si>
  <si>
    <t xml:space="preserve"> ГОСТ 2590-06</t>
  </si>
  <si>
    <t>ГОСТ 2590-05</t>
  </si>
  <si>
    <t xml:space="preserve">ст. 45 </t>
  </si>
  <si>
    <t xml:space="preserve">ст. 3сп/пс  </t>
  </si>
  <si>
    <t>ст. 45</t>
  </si>
  <si>
    <t xml:space="preserve">Ø 20 </t>
  </si>
  <si>
    <t>Ø 6</t>
  </si>
  <si>
    <t>Ø 12</t>
  </si>
  <si>
    <t>Ø 18</t>
  </si>
  <si>
    <t xml:space="preserve">Ø 16 </t>
  </si>
  <si>
    <t xml:space="preserve">Ø 22 </t>
  </si>
  <si>
    <t xml:space="preserve">Ø 25 </t>
  </si>
  <si>
    <t xml:space="preserve">Ø 28 </t>
  </si>
  <si>
    <t xml:space="preserve">Ø 30 </t>
  </si>
  <si>
    <t xml:space="preserve">Ø 34 </t>
  </si>
  <si>
    <t xml:space="preserve">Ø 36 </t>
  </si>
  <si>
    <t>Ø 36</t>
  </si>
  <si>
    <t xml:space="preserve">Ø 40 </t>
  </si>
  <si>
    <t xml:space="preserve">Ø 45 </t>
  </si>
  <si>
    <t>Ø 50</t>
  </si>
  <si>
    <t>ГОСТ 1050-99</t>
  </si>
  <si>
    <t>ГОСТ 2879-2006</t>
  </si>
  <si>
    <t>ГОСТ 8509-93</t>
  </si>
  <si>
    <t>ГОСТ 19904-90</t>
  </si>
  <si>
    <t xml:space="preserve"> ГОСТ 19904-90</t>
  </si>
  <si>
    <t xml:space="preserve"> ст. 35 </t>
  </si>
  <si>
    <t xml:space="preserve">ст. 20 </t>
  </si>
  <si>
    <t>ст.08ПС</t>
  </si>
  <si>
    <t xml:space="preserve">ст. 08ПС </t>
  </si>
  <si>
    <t xml:space="preserve">Ø 50 </t>
  </si>
  <si>
    <t xml:space="preserve"> Ø 56 </t>
  </si>
  <si>
    <t xml:space="preserve">Ø 60 </t>
  </si>
  <si>
    <t>Ø 90</t>
  </si>
  <si>
    <t xml:space="preserve">Ø 120 </t>
  </si>
  <si>
    <t xml:space="preserve"> Ø 220 </t>
  </si>
  <si>
    <t xml:space="preserve">Шестигранник </t>
  </si>
  <si>
    <t xml:space="preserve">Шестигранник  </t>
  </si>
  <si>
    <t xml:space="preserve">32х32х4 </t>
  </si>
  <si>
    <t xml:space="preserve">Сталь угловая </t>
  </si>
  <si>
    <t xml:space="preserve">40х40х4 </t>
  </si>
  <si>
    <t xml:space="preserve"> 45х45х4 </t>
  </si>
  <si>
    <t xml:space="preserve"> 63х63х5 </t>
  </si>
  <si>
    <t>75х75х8</t>
  </si>
  <si>
    <t xml:space="preserve"> 100х63х8 </t>
  </si>
  <si>
    <t xml:space="preserve">0,7х1250х2500 </t>
  </si>
  <si>
    <t>Сталь листовая х/к</t>
  </si>
  <si>
    <t>0,55х1250х2500</t>
  </si>
  <si>
    <t>ГОСТ 19903-74, ГОСТ 16523-97</t>
  </si>
  <si>
    <t xml:space="preserve">ст. 65Г </t>
  </si>
  <si>
    <t xml:space="preserve">1,0х1000х2000 </t>
  </si>
  <si>
    <t xml:space="preserve">ст.08ПС </t>
  </si>
  <si>
    <t xml:space="preserve">1,0х1250х2500 </t>
  </si>
  <si>
    <t>ГОСТ  19903-74</t>
  </si>
  <si>
    <t>ГОСТ 19903-74</t>
  </si>
  <si>
    <t xml:space="preserve"> ГОСТ  19903-74</t>
  </si>
  <si>
    <t xml:space="preserve">ГОСТ 19903-74 </t>
  </si>
  <si>
    <t xml:space="preserve"> ГОСТ 8568-77</t>
  </si>
  <si>
    <t>ст.60С2А</t>
  </si>
  <si>
    <t xml:space="preserve"> ст. 3сп/пс </t>
  </si>
  <si>
    <t>ст.45</t>
  </si>
  <si>
    <t>ст. 09Г2С</t>
  </si>
  <si>
    <t xml:space="preserve">1,5х1250х2500 </t>
  </si>
  <si>
    <t>1,5х1250х2500</t>
  </si>
  <si>
    <t xml:space="preserve">2,0х1250х2500 </t>
  </si>
  <si>
    <t xml:space="preserve">2,0мм </t>
  </si>
  <si>
    <t xml:space="preserve"> 2,5х1250х2500 </t>
  </si>
  <si>
    <t xml:space="preserve">3,0х1250х2500 </t>
  </si>
  <si>
    <t xml:space="preserve">4,0х1500х6000 </t>
  </si>
  <si>
    <t xml:space="preserve">4х1500х6000 </t>
  </si>
  <si>
    <t xml:space="preserve"> 4,0х1500х6000 </t>
  </si>
  <si>
    <t xml:space="preserve"> 5,0х1500х6000 </t>
  </si>
  <si>
    <t xml:space="preserve">6,0х1500х6000 </t>
  </si>
  <si>
    <t xml:space="preserve">8х1500х6000 </t>
  </si>
  <si>
    <t xml:space="preserve">10х1500х6000 </t>
  </si>
  <si>
    <t xml:space="preserve">12х1500х6000 </t>
  </si>
  <si>
    <t xml:space="preserve">14х1500х6000 </t>
  </si>
  <si>
    <t xml:space="preserve">20х1500х6000 </t>
  </si>
  <si>
    <t xml:space="preserve">25х1500х6000 </t>
  </si>
  <si>
    <t>ГОСТ 3262-75</t>
  </si>
  <si>
    <t xml:space="preserve"> ГОСТ 3262-75</t>
  </si>
  <si>
    <t xml:space="preserve">15х2,8 </t>
  </si>
  <si>
    <t xml:space="preserve">Труба водогазопроводная </t>
  </si>
  <si>
    <t xml:space="preserve">20х2,8 </t>
  </si>
  <si>
    <t>Труба водогазопроводная</t>
  </si>
  <si>
    <t xml:space="preserve">25х3,2 </t>
  </si>
  <si>
    <t xml:space="preserve">32х3,2 </t>
  </si>
  <si>
    <t xml:space="preserve">50х3,5 </t>
  </si>
  <si>
    <t xml:space="preserve">Труба водогазопроводная  </t>
  </si>
  <si>
    <t xml:space="preserve">  65х4 </t>
  </si>
  <si>
    <t xml:space="preserve"> 15х2,8 </t>
  </si>
  <si>
    <t xml:space="preserve">Труба водогазопроводная оцинкованная </t>
  </si>
  <si>
    <t xml:space="preserve"> 32х3,2 </t>
  </si>
  <si>
    <t xml:space="preserve">32х4 </t>
  </si>
  <si>
    <t xml:space="preserve"> 40х3,5 </t>
  </si>
  <si>
    <t xml:space="preserve"> 50х3,5</t>
  </si>
  <si>
    <t>ГОСТ  8732-78</t>
  </si>
  <si>
    <t xml:space="preserve">ст. 40Х </t>
  </si>
  <si>
    <t xml:space="preserve">89х14 </t>
  </si>
  <si>
    <t xml:space="preserve">Труба бесшовная горячедеформированная </t>
  </si>
  <si>
    <t xml:space="preserve"> ГОСТ 10704-91</t>
  </si>
  <si>
    <t>16х1,2</t>
  </si>
  <si>
    <t xml:space="preserve">Труба электросварная </t>
  </si>
  <si>
    <t>ГОСТ 10704-91</t>
  </si>
  <si>
    <t xml:space="preserve">48х2,0 </t>
  </si>
  <si>
    <t xml:space="preserve">89х3,5 </t>
  </si>
  <si>
    <t xml:space="preserve">159х4,5 </t>
  </si>
  <si>
    <t xml:space="preserve"> ГОСТ  8734-78 </t>
  </si>
  <si>
    <t>27х3,2</t>
  </si>
  <si>
    <t xml:space="preserve">Труба бесшовная холоднодеформированная </t>
  </si>
  <si>
    <t xml:space="preserve">ГОСТ  8734-78 </t>
  </si>
  <si>
    <t xml:space="preserve">34х4 </t>
  </si>
  <si>
    <t xml:space="preserve">42х4 </t>
  </si>
  <si>
    <t>42х6</t>
  </si>
  <si>
    <t xml:space="preserve">21х3 </t>
  </si>
  <si>
    <t>Труба бесшовная холоднодеформированная</t>
  </si>
  <si>
    <t>22х3,5</t>
  </si>
  <si>
    <t xml:space="preserve">Круг калиброванный  </t>
  </si>
  <si>
    <t xml:space="preserve">Круг калиброванный </t>
  </si>
  <si>
    <t>Сталь круглая</t>
  </si>
  <si>
    <t xml:space="preserve">Сталь листовая оцинк. </t>
  </si>
  <si>
    <t xml:space="preserve">Сталь листовая </t>
  </si>
  <si>
    <t>Сталь листовая</t>
  </si>
  <si>
    <t xml:space="preserve">Сталь листовая рифленая </t>
  </si>
  <si>
    <t>ГОСТ 19281-89</t>
  </si>
  <si>
    <t>Заместитель директора по коммерческой работе</t>
  </si>
  <si>
    <t>Давлюд Д.В.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</si>
  <si>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</si>
  <si>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</si>
  <si>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тип 508 </t>
  </si>
  <si>
    <t xml:space="preserve">Лист стальной просечно-вытяжной тип 508 </t>
  </si>
  <si>
    <t xml:space="preserve">ГОСТ 8706-78 </t>
  </si>
  <si>
    <t xml:space="preserve"> Объем и сроки поставки каждой партии Товара согласовываются Сторонами  в Спецификациях</t>
  </si>
  <si>
    <t>Приложение №5</t>
  </si>
  <si>
    <t>к запросу котировок цен №034/ТВРЗ/2022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</si>
</sst>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4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18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22" fillId="2" borderId="5" xfId="4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4" xfId="0" applyBorder="1"/>
    <xf numFmtId="0" fontId="18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left" vertical="center"/>
    </xf>
    <xf numFmtId="0" fontId="23" fillId="0" borderId="0" xfId="0" applyFont="1"/>
    <xf numFmtId="1" fontId="5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49" fontId="18" fillId="2" borderId="4" xfId="1" applyNumberFormat="1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06" Type="http://schemas.openxmlformats.org/officeDocument/2006/relationships/revisionLog" Target="NULL"/><Relationship Id="rId219" Type="http://schemas.openxmlformats.org/officeDocument/2006/relationships/revisionLog" Target="NULL"/><Relationship Id="rId227" Type="http://schemas.openxmlformats.org/officeDocument/2006/relationships/revisionLog" Target="revisionLog2.xml"/><Relationship Id="rId231" Type="http://schemas.openxmlformats.org/officeDocument/2006/relationships/revisionLog" Target="revisionLog6.xml"/><Relationship Id="rId201" Type="http://schemas.openxmlformats.org/officeDocument/2006/relationships/revisionLog" Target="NULL"/><Relationship Id="rId214" Type="http://schemas.openxmlformats.org/officeDocument/2006/relationships/revisionLog" Target="NULL"/><Relationship Id="rId222" Type="http://schemas.openxmlformats.org/officeDocument/2006/relationships/revisionLog" Target="NULL"/><Relationship Id="rId230" Type="http://schemas.openxmlformats.org/officeDocument/2006/relationships/revisionLog" Target="revisionLog5.xml"/><Relationship Id="rId200" Type="http://schemas.openxmlformats.org/officeDocument/2006/relationships/revisionLog" Target="NULL"/><Relationship Id="rId205" Type="http://schemas.openxmlformats.org/officeDocument/2006/relationships/revisionLog" Target="NULL"/><Relationship Id="rId213" Type="http://schemas.openxmlformats.org/officeDocument/2006/relationships/revisionLog" Target="NULL"/><Relationship Id="rId218" Type="http://schemas.openxmlformats.org/officeDocument/2006/relationships/revisionLog" Target="NULL"/><Relationship Id="rId226" Type="http://schemas.openxmlformats.org/officeDocument/2006/relationships/revisionLog" Target="revisionLog1.xml"/><Relationship Id="rId209" Type="http://schemas.openxmlformats.org/officeDocument/2006/relationships/revisionLog" Target="NULL"/><Relationship Id="rId217" Type="http://schemas.openxmlformats.org/officeDocument/2006/relationships/revisionLog" Target="NULL"/><Relationship Id="rId221" Type="http://schemas.openxmlformats.org/officeDocument/2006/relationships/revisionLog" Target="NULL"/><Relationship Id="rId204" Type="http://schemas.openxmlformats.org/officeDocument/2006/relationships/revisionLog" Target="NULL"/><Relationship Id="rId212" Type="http://schemas.openxmlformats.org/officeDocument/2006/relationships/revisionLog" Target="NULL"/><Relationship Id="rId220" Type="http://schemas.openxmlformats.org/officeDocument/2006/relationships/revisionLog" Target="NULL"/><Relationship Id="rId225" Type="http://schemas.openxmlformats.org/officeDocument/2006/relationships/revisionLog" Target="revisionLog26.xml"/><Relationship Id="rId216" Type="http://schemas.openxmlformats.org/officeDocument/2006/relationships/revisionLog" Target="NULL"/><Relationship Id="rId203" Type="http://schemas.openxmlformats.org/officeDocument/2006/relationships/revisionLog" Target="NULL"/><Relationship Id="rId208" Type="http://schemas.openxmlformats.org/officeDocument/2006/relationships/revisionLog" Target="NULL"/><Relationship Id="rId229" Type="http://schemas.openxmlformats.org/officeDocument/2006/relationships/revisionLog" Target="revisionLog4.xml"/><Relationship Id="rId211" Type="http://schemas.openxmlformats.org/officeDocument/2006/relationships/revisionLog" Target="NULL"/><Relationship Id="rId224" Type="http://schemas.openxmlformats.org/officeDocument/2006/relationships/revisionLog" Target="NULL"/><Relationship Id="rId232" Type="http://schemas.openxmlformats.org/officeDocument/2006/relationships/revisionLog" Target="revisionLog7.xml"/><Relationship Id="rId202" Type="http://schemas.openxmlformats.org/officeDocument/2006/relationships/revisionLog" Target="NULL"/><Relationship Id="rId207" Type="http://schemas.openxmlformats.org/officeDocument/2006/relationships/revisionLog" Target="NULL"/><Relationship Id="rId210" Type="http://schemas.openxmlformats.org/officeDocument/2006/relationships/revisionLog" Target="NULL"/><Relationship Id="rId215" Type="http://schemas.openxmlformats.org/officeDocument/2006/relationships/revisionLog" Target="NULL"/><Relationship Id="rId223" Type="http://schemas.openxmlformats.org/officeDocument/2006/relationships/revisionLog" Target="NULL"/><Relationship Id="rId22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C42A958-43A6-4713-A112-D16CFDC78C6F}" diskRevisions="1" revisionId="5438" version="6">
  <header guid="{BBB3A1C4-AE95-46EA-A7E3-6F2C0B539255}" dateTime="2022-06-03T16:49:12" maxSheetId="4" userName="Наумова Н.А." r:id="rId200" minRId="3131" maxRId="3461">
    <sheetIdMap count="3">
      <sheetId val="1"/>
      <sheetId val="2"/>
      <sheetId val="3"/>
    </sheetIdMap>
  </header>
  <header guid="{68098C8A-D432-4B5F-8464-07C43040AC44}" dateTime="2022-06-03T16:57:20" maxSheetId="4" userName="Наумова Н.А." r:id="rId201" minRId="3462" maxRId="3626">
    <sheetIdMap count="3">
      <sheetId val="1"/>
      <sheetId val="2"/>
      <sheetId val="3"/>
    </sheetIdMap>
  </header>
  <header guid="{5AEAA9DD-DA06-4C4D-8888-B4762CC81FD0}" dateTime="2022-06-06T09:53:33" maxSheetId="4" userName="Наумова Н.А." r:id="rId202" minRId="3628" maxRId="3697">
    <sheetIdMap count="3">
      <sheetId val="1"/>
      <sheetId val="2"/>
      <sheetId val="3"/>
    </sheetIdMap>
  </header>
  <header guid="{0C001B01-0D51-41E7-9CC0-CE9563CE3534}" dateTime="2022-06-06T17:51:42" maxSheetId="4" userName="Наумова Н.А." r:id="rId203" minRId="3698" maxRId="3852">
    <sheetIdMap count="3">
      <sheetId val="1"/>
      <sheetId val="2"/>
      <sheetId val="3"/>
    </sheetIdMap>
  </header>
  <header guid="{FD893AAE-E0EC-42C6-8705-20BF9B856F54}" dateTime="2022-06-07T12:22:29" maxSheetId="4" userName="Наумова Н.А." r:id="rId204" minRId="3853" maxRId="3947">
    <sheetIdMap count="3">
      <sheetId val="1"/>
      <sheetId val="2"/>
      <sheetId val="3"/>
    </sheetIdMap>
  </header>
  <header guid="{60952343-EB23-4BBE-91EA-5B2C6364DCE5}" dateTime="2022-06-07T16:16:23" maxSheetId="4" userName="Наумова Н.А." r:id="rId205" minRId="3948" maxRId="4069">
    <sheetIdMap count="3">
      <sheetId val="1"/>
      <sheetId val="2"/>
      <sheetId val="3"/>
    </sheetIdMap>
  </header>
  <header guid="{8A104AB3-C760-4344-A690-CD38188EAF87}" dateTime="2022-06-07T16:24:04" maxSheetId="4" userName="Наумова Н.А." r:id="rId206" minRId="4070" maxRId="4132">
    <sheetIdMap count="3">
      <sheetId val="1"/>
      <sheetId val="2"/>
      <sheetId val="3"/>
    </sheetIdMap>
  </header>
  <header guid="{25283604-A55F-4AEA-923D-B9C986517E64}" dateTime="2022-06-07T16:27:48" maxSheetId="4" userName="Наумова Н.А." r:id="rId207" minRId="4134" maxRId="4138">
    <sheetIdMap count="3">
      <sheetId val="1"/>
      <sheetId val="2"/>
      <sheetId val="3"/>
    </sheetIdMap>
  </header>
  <header guid="{23CB1ECE-8959-4FBA-95F4-14F1E742D1E0}" dateTime="2022-06-07T16:57:03" maxSheetId="4" userName="Наумова Н.А." r:id="rId208" minRId="4140" maxRId="4199">
    <sheetIdMap count="3">
      <sheetId val="1"/>
      <sheetId val="2"/>
      <sheetId val="3"/>
    </sheetIdMap>
  </header>
  <header guid="{72D8B7A2-659B-45B9-A0DE-A2166840E664}" dateTime="2022-06-08T09:00:31" maxSheetId="4" userName="Наумова Н.А." r:id="rId209" minRId="4201" maxRId="4335">
    <sheetIdMap count="3">
      <sheetId val="1"/>
      <sheetId val="2"/>
      <sheetId val="3"/>
    </sheetIdMap>
  </header>
  <header guid="{96A15FBC-E1B5-4E2D-912F-270B96F23499}" dateTime="2022-06-08T09:13:04" maxSheetId="4" userName="Наумова Н.А." r:id="rId210" minRId="4337" maxRId="4401">
    <sheetIdMap count="3">
      <sheetId val="1"/>
      <sheetId val="2"/>
      <sheetId val="3"/>
    </sheetIdMap>
  </header>
  <header guid="{EBC8694C-2C54-4EFE-82B9-2BEF266FD8D2}" dateTime="2022-06-08T09:29:54" maxSheetId="4" userName="Наумова Н.А." r:id="rId211" minRId="4402" maxRId="4513">
    <sheetIdMap count="3">
      <sheetId val="1"/>
      <sheetId val="2"/>
      <sheetId val="3"/>
    </sheetIdMap>
  </header>
  <header guid="{1896E122-7844-4415-A0C1-7DC4FAF5A131}" dateTime="2022-06-08T09:31:00" maxSheetId="4" userName="Наумова Н.А." r:id="rId212">
    <sheetIdMap count="3">
      <sheetId val="1"/>
      <sheetId val="2"/>
      <sheetId val="3"/>
    </sheetIdMap>
  </header>
  <header guid="{BA9C0CC8-3723-4539-9397-6553C04F5D90}" dateTime="2022-06-08T11:18:04" maxSheetId="4" userName="Наумова Н.А." r:id="rId213" minRId="4516" maxRId="4529">
    <sheetIdMap count="3">
      <sheetId val="1"/>
      <sheetId val="2"/>
      <sheetId val="3"/>
    </sheetIdMap>
  </header>
  <header guid="{7DBF7301-4303-4C48-BE73-BFC3D62171ED}" dateTime="2022-06-08T11:20:37" maxSheetId="4" userName="Наумова Н.А." r:id="rId214" minRId="4530" maxRId="4533">
    <sheetIdMap count="3">
      <sheetId val="1"/>
      <sheetId val="2"/>
      <sheetId val="3"/>
    </sheetIdMap>
  </header>
  <header guid="{22AC9354-EB7F-4EEF-80FA-E03E8D15BADF}" dateTime="2022-06-14T10:37:25" maxSheetId="4" userName="Наумова Н.А." r:id="rId215" minRId="4534" maxRId="4684">
    <sheetIdMap count="3">
      <sheetId val="1"/>
      <sheetId val="2"/>
      <sheetId val="3"/>
    </sheetIdMap>
  </header>
  <header guid="{D7000EF5-E902-48DC-8719-3CF1625E5520}" dateTime="2022-06-14T10:37:40" maxSheetId="4" userName="Наумова Н.А." r:id="rId216" minRId="4685">
    <sheetIdMap count="3">
      <sheetId val="1"/>
      <sheetId val="2"/>
      <sheetId val="3"/>
    </sheetIdMap>
  </header>
  <header guid="{879A5F9D-5596-4BE7-98E9-99AC288BD5E1}" dateTime="2022-06-14T11:22:41" maxSheetId="4" userName="Наумова Н.А." r:id="rId217" minRId="4686" maxRId="4752">
    <sheetIdMap count="3">
      <sheetId val="1"/>
      <sheetId val="2"/>
      <sheetId val="3"/>
    </sheetIdMap>
  </header>
  <header guid="{6163E174-AC42-4C94-A70B-E8E8358DDD48}" dateTime="2022-06-14T11:38:24" maxSheetId="4" userName="Наумова Н.А." r:id="rId218" minRId="4754" maxRId="4771">
    <sheetIdMap count="3">
      <sheetId val="1"/>
      <sheetId val="2"/>
      <sheetId val="3"/>
    </sheetIdMap>
  </header>
  <header guid="{EB602071-A06B-4EED-9E65-EB6E20C248D5}" dateTime="2022-06-14T16:46:25" maxSheetId="4" userName="Наумова Н.А." r:id="rId219" minRId="4772" maxRId="4803">
    <sheetIdMap count="3">
      <sheetId val="1"/>
      <sheetId val="2"/>
      <sheetId val="3"/>
    </sheetIdMap>
  </header>
  <header guid="{B00EA6AE-80A0-461B-B1A3-ACA031F098C9}" dateTime="2022-06-14T16:55:45" maxSheetId="4" userName="Наумова Н.А." r:id="rId220" minRId="4804" maxRId="4818">
    <sheetIdMap count="3">
      <sheetId val="1"/>
      <sheetId val="2"/>
      <sheetId val="3"/>
    </sheetIdMap>
  </header>
  <header guid="{7AE10808-8559-4F24-B752-B758F9BB9E65}" dateTime="2022-06-14T16:56:09" maxSheetId="4" userName="Наумова Н.А." r:id="rId221">
    <sheetIdMap count="3">
      <sheetId val="1"/>
      <sheetId val="2"/>
      <sheetId val="3"/>
    </sheetIdMap>
  </header>
  <header guid="{BD2E5A93-0499-4C47-9D19-D3E41A1CD6A4}" dateTime="2022-06-15T14:23:43" maxSheetId="4" userName="Наумова Н.А." r:id="rId222" minRId="4819" maxRId="4824">
    <sheetIdMap count="3">
      <sheetId val="1"/>
      <sheetId val="2"/>
      <sheetId val="3"/>
    </sheetIdMap>
  </header>
  <header guid="{A7BFA2CF-8CB6-4E25-9CFD-7FC27A5BB153}" dateTime="2022-06-15T14:53:12" maxSheetId="4" userName="Наумова Н.А." r:id="rId223" minRId="4825" maxRId="5006">
    <sheetIdMap count="3">
      <sheetId val="1"/>
      <sheetId val="2"/>
      <sheetId val="3"/>
    </sheetIdMap>
  </header>
  <header guid="{BAF8A800-1ADE-41D7-87F7-49844D8DF062}" dateTime="2022-06-16T14:38:55" maxSheetId="4" userName="Наумова Н.А." r:id="rId224" minRId="5007" maxRId="5053">
    <sheetIdMap count="3">
      <sheetId val="1"/>
      <sheetId val="2"/>
      <sheetId val="3"/>
    </sheetIdMap>
  </header>
  <header guid="{909C23AD-3F8F-46CF-AE9E-7FC4929FE6F8}" dateTime="2022-06-17T16:24:18" maxSheetId="4" userName="Сычева Анна Юрьевна" r:id="rId225" minRId="5055" maxRId="5399">
    <sheetIdMap count="3">
      <sheetId val="1"/>
      <sheetId val="2"/>
      <sheetId val="3"/>
    </sheetIdMap>
  </header>
  <header guid="{4BADED8E-2CA0-4452-91BA-15747ACF1E0B}" dateTime="2022-06-27T09:23:12" maxSheetId="4" userName="Наумова Н.А." r:id="rId226" minRId="5401" maxRId="5424">
    <sheetIdMap count="3">
      <sheetId val="1"/>
      <sheetId val="2"/>
      <sheetId val="3"/>
    </sheetIdMap>
  </header>
  <header guid="{6BE7728D-14A9-489E-9CCA-78F1C181420D}" dateTime="2022-06-27T09:24:14" maxSheetId="4" userName="Наумова Н.А." r:id="rId227" minRId="5426">
    <sheetIdMap count="3">
      <sheetId val="1"/>
      <sheetId val="2"/>
      <sheetId val="3"/>
    </sheetIdMap>
  </header>
  <header guid="{1EF74979-D676-4DA2-8764-D89E08759FCE}" dateTime="2022-06-27T10:26:27" maxSheetId="4" userName="Сычева Анна Юрьевна" r:id="rId228" minRId="5428">
    <sheetIdMap count="3">
      <sheetId val="1"/>
      <sheetId val="2"/>
      <sheetId val="3"/>
    </sheetIdMap>
  </header>
  <header guid="{89AC8290-65E2-4EFA-A68D-39A1346613CA}" dateTime="2022-06-29T11:02:29" maxSheetId="4" userName="Сычева Анна Юрьевна" r:id="rId229" minRId="5429" maxRId="5433">
    <sheetIdMap count="3">
      <sheetId val="1"/>
      <sheetId val="2"/>
      <sheetId val="3"/>
    </sheetIdMap>
  </header>
  <header guid="{B8DE6D14-AEE8-4155-A941-B83D9F5EED79}" dateTime="2022-06-29T11:41:20" maxSheetId="4" userName="Сычева Анна Юрьевна" r:id="rId230" minRId="5435">
    <sheetIdMap count="3">
      <sheetId val="1"/>
      <sheetId val="2"/>
      <sheetId val="3"/>
    </sheetIdMap>
  </header>
  <header guid="{D56E1EBC-5B2A-438A-A0A0-6F00DE0FDED7}" dateTime="2022-06-29T13:42:10" maxSheetId="4" userName="Сычева Анна Юрьевна" r:id="rId231" minRId="5436">
    <sheetIdMap count="3">
      <sheetId val="1"/>
      <sheetId val="2"/>
      <sheetId val="3"/>
    </sheetIdMap>
  </header>
  <header guid="{6C42A958-43A6-4713-A112-D16CFDC78C6F}" dateTime="2022-07-01T10:36:35" maxSheetId="4" userName="Сычева Анна Юрьевна" r:id="rId232" minRId="5437" maxRId="543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01" sId="2" ref="A98:XFD98" action="insertRow"/>
  <rcc rId="5402" sId="2">
    <nc r="A98">
      <v>92</v>
    </nc>
  </rcc>
  <rcc rId="5403" sId="2">
    <nc r="B98" t="inlineStr">
      <is>
        <t xml:space="preserve">Труба бесшовная холоднодеформированная </t>
      </is>
    </nc>
  </rcc>
  <rcc rId="5404" sId="2">
    <nc r="C98" t="inlineStr">
      <is>
        <t xml:space="preserve">ст. 20 </t>
      </is>
    </nc>
  </rcc>
  <rcc rId="5405" sId="2">
    <nc r="D98" t="inlineStr">
      <is>
        <t xml:space="preserve">ГОСТ  8734-78 </t>
      </is>
    </nc>
  </rcc>
  <rcc rId="5406" sId="2">
    <nc r="E98" t="inlineStr">
      <is>
        <t>22х3,5</t>
      </is>
    </nc>
  </rcc>
  <rcc rId="5407" sId="2" odxf="1" dxf="1">
    <nc r="F98" t="inlineStr">
      <is>
        <t>кг</t>
      </is>
    </nc>
    <odxf>
      <alignment wrapText="0" readingOrder="0"/>
    </odxf>
    <ndxf>
      <alignment wrapText="1" readingOrder="0"/>
    </ndxf>
  </rcc>
  <rcc rId="5408" sId="2" odxf="1" dxf="1" numFmtId="4">
    <nc r="G98">
      <v>300</v>
    </nc>
    <odxf>
      <alignment wrapText="0" readingOrder="0"/>
    </odxf>
    <ndxf>
      <alignment wrapText="1" readingOrder="0"/>
    </ndxf>
  </rcc>
  <rcc rId="5409" sId="2" numFmtId="4">
    <nc r="H98">
      <v>405.99</v>
    </nc>
  </rcc>
  <rcc rId="5410" sId="2">
    <nc r="I98">
      <f>H98*G98</f>
    </nc>
  </rcc>
  <rcc rId="5411" sId="2">
    <nc r="J98">
      <f>I98*1.2</f>
    </nc>
  </rcc>
  <rcc rId="5412" sId="2" numFmtId="19">
    <nc r="K98">
      <v>44834</v>
    </nc>
  </rcc>
  <rcc rId="5413" sId="2">
    <oc r="C44" t="inlineStr">
      <is>
        <t xml:space="preserve">ст. 20 </t>
      </is>
    </oc>
    <nc r="C44"/>
  </rcc>
  <rcc rId="5414" sId="2">
    <oc r="A44">
      <v>92</v>
    </oc>
    <nc r="A44">
      <v>93</v>
    </nc>
  </rcc>
  <rfmt sheetId="2" sqref="B9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5415" sId="2">
    <nc r="B44" t="inlineStr">
      <is>
        <t xml:space="preserve">Лист стальной просечно-вытяжной </t>
      </is>
    </nc>
  </rcc>
  <rcc rId="5416" sId="2" xfDxf="1" dxf="1">
    <nc r="B44" t="inlineStr">
      <is>
        <t xml:space="preserve">Лист стальной просечно-вытяжной </t>
      </is>
    </nc>
  </rcc>
  <rfmt sheetId="2" sqref="E9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5417" sId="2">
    <nc r="E44" t="inlineStr">
      <is>
        <t xml:space="preserve">тип 508 </t>
      </is>
    </nc>
  </rcc>
  <rcc rId="5418" sId="2" xfDxf="1" dxf="1">
    <oc r="E44" t="inlineStr">
      <is>
        <t>22х3,5</t>
      </is>
    </oc>
    <nc r="E44" t="inlineStr">
      <is>
        <t xml:space="preserve">тип 508 </t>
      </is>
    </nc>
  </rcc>
  <rcc rId="5419" sId="2">
    <oc r="B44" t="inlineStr">
      <is>
        <t xml:space="preserve">Труба бесшовная холоднодеформированная </t>
      </is>
    </oc>
    <nc r="B44" t="inlineStr">
      <is>
        <t xml:space="preserve">Лист стальной просечно-вытяжной тип 508 </t>
      </is>
    </nc>
  </rcc>
  <rcc rId="5420" sId="2">
    <oc r="D44" t="inlineStr">
      <is>
        <t xml:space="preserve">ГОСТ  8734-78 </t>
      </is>
    </oc>
    <nc r="D44" t="inlineStr">
      <is>
        <t>ГОСТ 8706-78 508</t>
      </is>
    </nc>
  </rcc>
  <rfmt sheetId="2" sqref="B44:K44" start="0" length="2147483647">
    <dxf>
      <font>
        <name val="Times New Roman"/>
        <scheme val="none"/>
      </font>
    </dxf>
  </rfmt>
  <rfmt sheetId="2" sqref="B44:K44" start="0" length="2147483647">
    <dxf>
      <font>
        <sz val="12"/>
      </font>
    </dxf>
  </rfmt>
  <rfmt sheetId="2" sqref="B44:K44" start="0" length="2147483647">
    <dxf>
      <font/>
    </dxf>
  </rfmt>
  <rfmt sheetId="2" sqref="E44">
    <dxf>
      <alignment horizontal="center" readingOrder="0"/>
    </dxf>
  </rfmt>
  <rfmt sheetId="2" sqref="E44">
    <dxf>
      <alignment vertical="center" readingOrder="0"/>
    </dxf>
  </rfmt>
  <rfmt sheetId="2" sqref="B44">
    <dxf>
      <alignment horizontal="center" readingOrder="0"/>
    </dxf>
  </rfmt>
  <rfmt sheetId="2" sqref="B44">
    <dxf>
      <alignment vertical="center" readingOrder="0"/>
    </dxf>
  </rfmt>
  <rfmt sheetId="2" sqref="E4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4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21" sId="2" numFmtId="4">
    <oc r="G44">
      <v>300</v>
    </oc>
    <nc r="G44">
      <v>1000</v>
    </nc>
  </rcc>
  <rcc rId="5422" sId="2" numFmtId="4">
    <oc r="H44">
      <v>405.99</v>
    </oc>
    <nc r="H44">
      <v>109.36</v>
    </nc>
  </rcc>
  <rcc rId="5423" sId="2">
    <oc r="I44">
      <f>H99*G99</f>
    </oc>
    <nc r="I44">
      <f>H44*G44</f>
    </nc>
  </rcc>
  <rcc rId="5424" sId="2">
    <oc r="J44">
      <f>I99*1.2</f>
    </oc>
    <nc r="J44">
      <f>I44*1.2</f>
    </nc>
  </rcc>
  <rfmt sheetId="2" sqref="I45:J45">
    <dxf>
      <fill>
        <patternFill>
          <bgColor rgb="FFFFFF00"/>
        </patternFill>
      </fill>
    </dxf>
  </rfmt>
  <rcv guid="{BE4CC0E6-3772-4C6B-815B-71889EE87803}" action="delete"/>
  <rdn rId="0" localSheetId="1" customView="1" name="Z_BE4CC0E6_3772_4C6B_815B_71889EE87803_.wvu.FilterData" hidden="1" oldHidden="1">
    <formula>'2018'!$A$7:$J$235</formula>
    <oldFormula>'2018'!$A$7:$J$235</oldFormula>
  </rdn>
  <rcv guid="{BE4CC0E6-3772-4C6B-815B-71889EE8780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26" sId="2">
    <oc r="D44" t="inlineStr">
      <is>
        <t>ГОСТ 8706-78 508</t>
      </is>
    </oc>
    <nc r="D44" t="inlineStr">
      <is>
        <t xml:space="preserve">ГОСТ 8706-78 </t>
      </is>
    </nc>
  </rcc>
  <rcv guid="{BE4CC0E6-3772-4C6B-815B-71889EE87803}" action="delete"/>
  <rdn rId="0" localSheetId="1" customView="1" name="Z_BE4CC0E6_3772_4C6B_815B_71889EE87803_.wvu.FilterData" hidden="1" oldHidden="1">
    <formula>'2018'!$A$7:$J$235</formula>
    <oldFormula>'2018'!$A$7:$J$235</oldFormula>
  </rdn>
  <rcv guid="{BE4CC0E6-3772-4C6B-815B-71889EE87803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65" start="0" length="0">
    <dxf>
      <fill>
        <patternFill patternType="solid">
          <bgColor theme="0"/>
        </patternFill>
      </fill>
    </dxf>
  </rfmt>
  <rrc rId="5055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56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57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58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59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60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61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62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63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64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65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66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67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68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69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70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71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72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73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74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75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cc rId="0" sId="2" dxf="1">
      <nc r="B104" t="inlineStr">
        <is>
          <t>Сталь листовая х/к 0,7х1250х2500 ст.08ПС ГОСТ 19904-90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76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cc rId="0" sId="2" dxf="1">
      <nc r="B104" t="inlineStr">
        <is>
          <t>Сталь листовая 25х1500х6000 ст. 3сп/пс ГОСТ  19903-74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77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cc rId="0" sId="2" dxf="1">
      <nc r="B104" t="inlineStr">
        <is>
          <t>Сталь листовая 2,0мм ст.60С2А ГОСТ 19903-74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78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cc rId="0" sId="2" dxf="1">
      <nc r="B104" t="inlineStr">
        <is>
          <t>Сталь листовая 10х1500х6000 ст. 09Г2С ГОСТ  19903-74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79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cc rId="0" sId="2" dxf="1">
      <nc r="B104" t="inlineStr">
        <is>
          <t>Труба бесшовная горячедеформированная 89х14 ст. 40Х ГОСТ  8732-78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80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cc rId="0" sId="2" dxf="1">
      <nc r="B104" t="inlineStr">
        <is>
          <t xml:space="preserve">Труба бесшовная холоднодеформированная 22х3,5 ст. 20 ГОСТ  8734-78 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81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cc rId="0" sId="2" dxf="1">
      <nc r="B104" t="inlineStr">
        <is>
          <t>Сталь листовая 20х1500х6000 ст. 45 ГОСТ  19903-74</t>
        </is>
      </nc>
      <n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82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83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84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85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86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87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88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89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90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91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92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93" sId="2" ref="A104:XFD104" action="deleteRow">
    <rfmt sheetId="2" xfDxf="1" sqref="A104:XFD104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4" start="0" length="0">
      <dxf>
        <alignment horizontal="center" vertical="top" readingOrder="0"/>
      </dxf>
    </rfmt>
    <rfmt sheetId="2" sqref="B104" start="0" length="0">
      <dxf>
        <alignment horizontal="center" vertical="top" readingOrder="0"/>
      </dxf>
    </rfmt>
    <rfmt sheetId="2" sqref="C104" start="0" length="0">
      <dxf>
        <alignment horizontal="left" vertical="center" wrapText="1" readingOrder="0"/>
      </dxf>
    </rfmt>
    <rfmt sheetId="2" sqref="D104" start="0" length="0">
      <dxf>
        <alignment horizontal="center" vertical="center" wrapText="1" readingOrder="0"/>
      </dxf>
    </rfmt>
    <rfmt sheetId="2" sqref="E104" start="0" length="0">
      <dxf>
        <alignment horizontal="center" vertical="center" wrapText="1" readingOrder="0"/>
      </dxf>
    </rfmt>
    <rfmt sheetId="2" sqref="F104" start="0" length="0">
      <dxf>
        <alignment horizontal="center" vertical="center" readingOrder="0"/>
      </dxf>
    </rfmt>
    <rfmt sheetId="2" sqref="G104" start="0" length="0">
      <dxf>
        <alignment horizontal="center" vertical="center" readingOrder="0"/>
      </dxf>
    </rfmt>
    <rfmt sheetId="2" sqref="H104" start="0" length="0">
      <dxf>
        <alignment horizontal="center" vertical="center" readingOrder="0"/>
      </dxf>
    </rfmt>
    <rfmt sheetId="2" sqref="I104" start="0" length="0">
      <dxf>
        <numFmt numFmtId="4" formatCode="#,##0.00"/>
        <alignment horizontal="center" vertical="center" readingOrder="0"/>
      </dxf>
    </rfmt>
    <rfmt sheetId="2" sqref="J104" start="0" length="0">
      <dxf>
        <numFmt numFmtId="4" formatCode="#,##0.00"/>
        <alignment horizontal="center" vertical="center" readingOrder="0"/>
      </dxf>
    </rfmt>
  </rrc>
  <rrc rId="5094" sId="2" ref="A100:XFD100" action="deleteRow">
    <rfmt sheetId="2" xfDxf="1" sqref="A100:XFD10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0" start="0" length="0">
      <dxf>
        <alignment horizontal="center" vertical="top" readingOrder="0"/>
      </dxf>
    </rfmt>
    <rfmt sheetId="2" sqref="B100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0" start="0" length="0">
      <dxf>
        <alignment horizontal="left" vertical="center" wrapText="1" readingOrder="0"/>
      </dxf>
    </rfmt>
    <rfmt sheetId="2" sqref="D100" start="0" length="0">
      <dxf>
        <alignment horizontal="center" vertical="center" wrapText="1" readingOrder="0"/>
      </dxf>
    </rfmt>
    <rfmt sheetId="2" sqref="E100" start="0" length="0">
      <dxf>
        <alignment horizontal="center" vertical="center" wrapText="1" readingOrder="0"/>
      </dxf>
    </rfmt>
    <rfmt sheetId="2" sqref="F100" start="0" length="0">
      <dxf>
        <alignment horizontal="center" vertical="center" readingOrder="0"/>
      </dxf>
    </rfmt>
    <rfmt sheetId="2" sqref="G100" start="0" length="0">
      <dxf>
        <alignment horizontal="center" vertical="center" readingOrder="0"/>
      </dxf>
    </rfmt>
    <rfmt sheetId="2" sqref="H100" start="0" length="0">
      <dxf>
        <alignment horizontal="center" vertical="center" readingOrder="0"/>
      </dxf>
    </rfmt>
    <rfmt sheetId="2" sqref="I100" start="0" length="0">
      <dxf>
        <numFmt numFmtId="4" formatCode="#,##0.00"/>
        <alignment horizontal="center" vertical="center" readingOrder="0"/>
      </dxf>
    </rfmt>
    <rfmt sheetId="2" sqref="J100" start="0" length="0">
      <dxf>
        <numFmt numFmtId="4" formatCode="#,##0.00"/>
        <alignment horizontal="center" vertical="center" readingOrder="0"/>
      </dxf>
    </rfmt>
  </rrc>
  <rrc rId="5095" sId="2" ref="A100:XFD100" action="deleteRow">
    <rfmt sheetId="2" xfDxf="1" sqref="A100:XFD10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0" start="0" length="0">
      <dxf>
        <alignment horizontal="center" vertical="top" readingOrder="0"/>
      </dxf>
    </rfmt>
    <rfmt sheetId="2" sqref="B100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0" start="0" length="0">
      <dxf>
        <alignment horizontal="left" vertical="center" wrapText="1" readingOrder="0"/>
      </dxf>
    </rfmt>
    <rfmt sheetId="2" sqref="D100" start="0" length="0">
      <dxf>
        <alignment horizontal="center" vertical="center" wrapText="1" readingOrder="0"/>
      </dxf>
    </rfmt>
    <rfmt sheetId="2" sqref="E100" start="0" length="0">
      <dxf>
        <alignment horizontal="center" vertical="center" wrapText="1" readingOrder="0"/>
      </dxf>
    </rfmt>
    <rfmt sheetId="2" sqref="F100" start="0" length="0">
      <dxf>
        <alignment horizontal="center" vertical="center" readingOrder="0"/>
      </dxf>
    </rfmt>
    <rfmt sheetId="2" sqref="G100" start="0" length="0">
      <dxf>
        <alignment horizontal="center" vertical="center" readingOrder="0"/>
      </dxf>
    </rfmt>
    <rfmt sheetId="2" sqref="H100" start="0" length="0">
      <dxf>
        <alignment horizontal="center" vertical="center" readingOrder="0"/>
      </dxf>
    </rfmt>
    <rfmt sheetId="2" sqref="I100" start="0" length="0">
      <dxf>
        <numFmt numFmtId="4" formatCode="#,##0.00"/>
        <alignment horizontal="center" vertical="center" readingOrder="0"/>
      </dxf>
    </rfmt>
    <rfmt sheetId="2" sqref="J100" start="0" length="0">
      <dxf>
        <numFmt numFmtId="4" formatCode="#,##0.00"/>
        <alignment horizontal="center" vertical="center" readingOrder="0"/>
      </dxf>
    </rfmt>
  </rrc>
  <rrc rId="5096" sId="2" ref="A100:XFD100" action="deleteRow">
    <rfmt sheetId="2" xfDxf="1" sqref="A100:XFD10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0" start="0" length="0">
      <dxf>
        <alignment horizontal="center" vertical="top" readingOrder="0"/>
      </dxf>
    </rfmt>
    <rfmt sheetId="2" sqref="B100" start="0" length="0">
      <dxf>
        <font>
          <sz val="12"/>
          <color auto="1"/>
          <name val="Times New Roman"/>
          <scheme val="none"/>
        </font>
        <fill>
          <patternFill patternType="none">
            <bgColor indexed="6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00" start="0" length="0">
      <dxf>
        <alignment horizontal="left" vertical="center" wrapText="1" readingOrder="0"/>
      </dxf>
    </rfmt>
    <rfmt sheetId="2" sqref="D100" start="0" length="0">
      <dxf>
        <alignment horizontal="center" vertical="center" wrapText="1" readingOrder="0"/>
      </dxf>
    </rfmt>
    <rfmt sheetId="2" sqref="E100" start="0" length="0">
      <dxf>
        <alignment horizontal="center" vertical="center" wrapText="1" readingOrder="0"/>
      </dxf>
    </rfmt>
    <rfmt sheetId="2" sqref="F100" start="0" length="0">
      <dxf>
        <alignment horizontal="center" vertical="center" readingOrder="0"/>
      </dxf>
    </rfmt>
    <rfmt sheetId="2" sqref="G100" start="0" length="0">
      <dxf>
        <alignment horizontal="center" vertical="center" readingOrder="0"/>
      </dxf>
    </rfmt>
    <rfmt sheetId="2" sqref="H100" start="0" length="0">
      <dxf>
        <alignment horizontal="center" vertical="center" readingOrder="0"/>
      </dxf>
    </rfmt>
    <rfmt sheetId="2" sqref="I100" start="0" length="0">
      <dxf>
        <numFmt numFmtId="4" formatCode="#,##0.00"/>
        <alignment horizontal="center" vertical="center" readingOrder="0"/>
      </dxf>
    </rfmt>
    <rfmt sheetId="2" sqref="J100" start="0" length="0">
      <dxf>
        <numFmt numFmtId="4" formatCode="#,##0.00"/>
        <alignment horizontal="center" vertical="center" readingOrder="0"/>
      </dxf>
    </rfmt>
  </rrc>
  <rcc rId="5097" sId="2">
    <nc r="B106" t="inlineStr">
      <is>
        <t xml:space="preserve">                                                                                                                                                                                                                     </t>
      </is>
    </nc>
  </rcc>
  <rrc rId="5098" sId="2" ref="A100:XFD100" action="insertRow"/>
  <rrc rId="5099" sId="2" ref="A100:XFD100" action="insertRow"/>
  <rrc rId="5100" sId="2" ref="A101:XFD101" action="insertRow"/>
  <rcc rId="5101" sId="2">
    <oc r="B6">
      <v>3</v>
    </oc>
    <nc r="B6">
      <v>2</v>
    </nc>
  </rcc>
  <rcc rId="5102" sId="2">
    <oc r="C6">
      <v>4</v>
    </oc>
    <nc r="C6">
      <v>3</v>
    </nc>
  </rcc>
  <rcc rId="5103" sId="2">
    <oc r="D6">
      <v>5</v>
    </oc>
    <nc r="D6">
      <v>4</v>
    </nc>
  </rcc>
  <rcc rId="5104" sId="2" odxf="1" dxf="1">
    <oc r="E6">
      <v>6</v>
    </oc>
    <nc r="E6">
      <v>5</v>
    </nc>
    <odxf>
      <border outline="0">
        <left style="thin">
          <color indexed="64"/>
        </left>
      </border>
    </odxf>
    <ndxf>
      <border outline="0">
        <left/>
      </border>
    </ndxf>
  </rcc>
  <rcc rId="5105" sId="2">
    <oc r="F6">
      <v>7</v>
    </oc>
    <nc r="F6">
      <v>6</v>
    </nc>
  </rcc>
  <rcc rId="5106" sId="2">
    <oc r="G6">
      <v>8</v>
    </oc>
    <nc r="G6">
      <v>7</v>
    </nc>
  </rcc>
  <rcc rId="5107" sId="2" odxf="1" dxf="1">
    <oc r="H6">
      <v>9</v>
    </oc>
    <nc r="H6">
      <v>8</v>
    </nc>
    <odxf>
      <border outline="0">
        <left style="thin">
          <color indexed="64"/>
        </left>
      </border>
    </odxf>
    <ndxf>
      <border outline="0">
        <left/>
      </border>
    </ndxf>
  </rcc>
  <rcc rId="5108" sId="2" odxf="1" dxf="1">
    <oc r="I6">
      <v>10</v>
    </oc>
    <nc r="I6">
      <v>9</v>
    </nc>
    <odxf>
      <alignment wrapText="0" readingOrder="0"/>
      <border outline="0">
        <right/>
      </border>
    </odxf>
    <ndxf>
      <alignment wrapText="1" readingOrder="0"/>
      <border outline="0">
        <right style="thin">
          <color indexed="64"/>
        </right>
      </border>
    </ndxf>
  </rcc>
  <rcc rId="5109" sId="2" odxf="1" dxf="1">
    <oc r="J6">
      <v>11</v>
    </oc>
    <nc r="J6">
      <v>10</v>
    </nc>
    <odxf>
      <alignment wrapText="0" readingOrder="0"/>
    </odxf>
    <ndxf>
      <alignment wrapText="1" readingOrder="0"/>
    </ndxf>
  </rcc>
  <rcc rId="5110" sId="2" odxf="1" dxf="1">
    <oc r="K6">
      <v>12</v>
    </oc>
    <nc r="K6">
      <v>11</v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/>
      </border>
    </ndxf>
  </rcc>
  <rfmt sheetId="2" sqref="A5:K5" start="0" length="2147483647">
    <dxf>
      <font>
        <b/>
      </font>
    </dxf>
  </rfmt>
  <rcc rId="5111" sId="2">
    <nc r="L7">
      <f>G7*H7</f>
    </nc>
  </rcc>
  <rcc rId="5112" sId="2">
    <nc r="L8">
      <f>G8*H8</f>
    </nc>
  </rcc>
  <rcc rId="5113" sId="2">
    <nc r="L9">
      <f>G9*H9</f>
    </nc>
  </rcc>
  <rcc rId="5114" sId="2">
    <nc r="L10">
      <f>G10*H10</f>
    </nc>
  </rcc>
  <rcc rId="5115" sId="2">
    <nc r="L11">
      <f>G11*H11</f>
    </nc>
  </rcc>
  <rcc rId="5116" sId="2">
    <nc r="L12">
      <f>G12*H12</f>
    </nc>
  </rcc>
  <rcc rId="5117" sId="2" odxf="1" dxf="1">
    <nc r="L13">
      <f>G13*H13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5118" sId="2" odxf="1" dxf="1">
    <nc r="L14">
      <f>G14*H14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5119" sId="2" odxf="1" dxf="1">
    <nc r="L15">
      <f>G15*H15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5120" sId="2" odxf="1" dxf="1">
    <nc r="L16">
      <f>G16*H16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5121" sId="2">
    <nc r="L17">
      <f>G17*H17</f>
    </nc>
  </rcc>
  <rcc rId="5122" sId="2">
    <nc r="L18">
      <f>G18*H18</f>
    </nc>
  </rcc>
  <rcc rId="5123" sId="2">
    <nc r="L19">
      <f>G19*H19</f>
    </nc>
  </rcc>
  <rcc rId="5124" sId="2">
    <nc r="L20">
      <f>G20*H20</f>
    </nc>
  </rcc>
  <rcc rId="5125" sId="2" odxf="1" dxf="1">
    <nc r="L21">
      <f>G21*H21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5126" sId="2">
    <nc r="L22">
      <f>G22*H22</f>
    </nc>
  </rcc>
  <rcc rId="5127" sId="2">
    <nc r="L23">
      <f>G23*H23</f>
    </nc>
  </rcc>
  <rcc rId="5128" sId="2">
    <nc r="L24">
      <f>G24*H24</f>
    </nc>
  </rcc>
  <rcc rId="5129" sId="2">
    <nc r="L25">
      <f>G25*H25</f>
    </nc>
  </rcc>
  <rcc rId="5130" sId="2">
    <nc r="L26">
      <f>G26*H26</f>
    </nc>
  </rcc>
  <rcc rId="5131" sId="2">
    <nc r="L27">
      <f>G27*H27</f>
    </nc>
  </rcc>
  <rcc rId="5132" sId="2">
    <nc r="L28">
      <f>G28*H28</f>
    </nc>
  </rcc>
  <rcc rId="5133" sId="2">
    <nc r="L29">
      <f>G29*H29</f>
    </nc>
  </rcc>
  <rcc rId="5134" sId="2">
    <nc r="L30">
      <f>G30*H30</f>
    </nc>
  </rcc>
  <rcc rId="5135" sId="2">
    <nc r="L31">
      <f>G31*H31</f>
    </nc>
  </rcc>
  <rcc rId="5136" sId="2">
    <nc r="L32">
      <f>G32*H32</f>
    </nc>
  </rcc>
  <rcc rId="5137" sId="2">
    <nc r="L33">
      <f>G33*H33</f>
    </nc>
  </rcc>
  <rcc rId="5138" sId="2">
    <nc r="L34">
      <f>G34*H34</f>
    </nc>
  </rcc>
  <rcc rId="5139" sId="2">
    <nc r="L35">
      <f>G35*H35</f>
    </nc>
  </rcc>
  <rcc rId="5140" sId="2">
    <nc r="L36">
      <f>G36*H36</f>
    </nc>
  </rcc>
  <rcc rId="5141" sId="2">
    <nc r="L37">
      <f>G37*H37</f>
    </nc>
  </rcc>
  <rcc rId="5142" sId="2">
    <nc r="L38">
      <f>G38*H38</f>
    </nc>
  </rcc>
  <rcc rId="5143" sId="2">
    <nc r="L39">
      <f>G39*H39</f>
    </nc>
  </rcc>
  <rcc rId="5144" sId="2">
    <nc r="L40">
      <f>G40*H40</f>
    </nc>
  </rcc>
  <rcc rId="5145" sId="2">
    <nc r="L41">
      <f>G41*H41</f>
    </nc>
  </rcc>
  <rcc rId="5146" sId="2">
    <nc r="L42">
      <f>G42*H42</f>
    </nc>
  </rcc>
  <rcc rId="5147" sId="2">
    <nc r="L43">
      <f>G43*H43</f>
    </nc>
  </rcc>
  <rcc rId="5148" sId="2">
    <nc r="L44">
      <f>G44*H44</f>
    </nc>
  </rcc>
  <rcc rId="5149" sId="2">
    <nc r="L45">
      <f>G45*H45</f>
    </nc>
  </rcc>
  <rcc rId="5150" sId="2">
    <nc r="L46">
      <f>G46*H46</f>
    </nc>
  </rcc>
  <rcc rId="5151" sId="2">
    <nc r="L47">
      <f>G47*H47</f>
    </nc>
  </rcc>
  <rcc rId="5152" sId="2">
    <nc r="L48">
      <f>G48*H48</f>
    </nc>
  </rcc>
  <rcc rId="5153" sId="2">
    <nc r="L49">
      <f>G49*H49</f>
    </nc>
  </rcc>
  <rcc rId="5154" sId="2">
    <nc r="L50">
      <f>G50*H50</f>
    </nc>
  </rcc>
  <rcc rId="5155" sId="2">
    <nc r="L51">
      <f>G51*H51</f>
    </nc>
  </rcc>
  <rcc rId="5156" sId="2">
    <nc r="L52">
      <f>G52*H52</f>
    </nc>
  </rcc>
  <rcc rId="5157" sId="2">
    <nc r="L53">
      <f>G53*H53</f>
    </nc>
  </rcc>
  <rcc rId="5158" sId="2">
    <nc r="L54">
      <f>G54*H54</f>
    </nc>
  </rcc>
  <rcc rId="5159" sId="2">
    <nc r="L55">
      <f>G55*H55</f>
    </nc>
  </rcc>
  <rcc rId="5160" sId="2">
    <nc r="L56">
      <f>G56*H56</f>
    </nc>
  </rcc>
  <rcc rId="5161" sId="2">
    <nc r="L57">
      <f>G57*H57</f>
    </nc>
  </rcc>
  <rcc rId="5162" sId="2">
    <nc r="L58">
      <f>G58*H58</f>
    </nc>
  </rcc>
  <rcc rId="5163" sId="2">
    <nc r="L59">
      <f>G59*H59</f>
    </nc>
  </rcc>
  <rcc rId="5164" sId="2">
    <nc r="L60">
      <f>G60*H60</f>
    </nc>
  </rcc>
  <rcc rId="5165" sId="2">
    <nc r="L61">
      <f>G61*H61</f>
    </nc>
  </rcc>
  <rcc rId="5166" sId="2">
    <nc r="L62">
      <f>G62*H62</f>
    </nc>
  </rcc>
  <rcc rId="5167" sId="2">
    <nc r="L63">
      <f>G63*H63</f>
    </nc>
  </rcc>
  <rcc rId="5168" sId="2">
    <nc r="L64">
      <f>G64*H64</f>
    </nc>
  </rcc>
  <rcc rId="5169" sId="2">
    <nc r="L65">
      <f>G65*H65</f>
    </nc>
  </rcc>
  <rcc rId="5170" sId="2">
    <nc r="L66">
      <f>G66*H66</f>
    </nc>
  </rcc>
  <rcc rId="5171" sId="2">
    <nc r="L67">
      <f>G67*H67</f>
    </nc>
  </rcc>
  <rcc rId="5172" sId="2">
    <nc r="L68">
      <f>G68*H68</f>
    </nc>
  </rcc>
  <rcc rId="5173" sId="2">
    <nc r="L69">
      <f>G69*H69</f>
    </nc>
  </rcc>
  <rcc rId="5174" sId="2">
    <nc r="L70">
      <f>G70*H70</f>
    </nc>
  </rcc>
  <rcc rId="5175" sId="2">
    <nc r="L71">
      <f>G71*H71</f>
    </nc>
  </rcc>
  <rcc rId="5176" sId="2">
    <nc r="L72">
      <f>G72*H72</f>
    </nc>
  </rcc>
  <rcc rId="5177" sId="2">
    <nc r="L73">
      <f>G73*H73</f>
    </nc>
  </rcc>
  <rcc rId="5178" sId="2">
    <nc r="L74">
      <f>G74*H74</f>
    </nc>
  </rcc>
  <rcc rId="5179" sId="2">
    <nc r="L75">
      <f>G75*H75</f>
    </nc>
  </rcc>
  <rcc rId="5180" sId="2">
    <nc r="L76">
      <f>G76*H76</f>
    </nc>
  </rcc>
  <rcc rId="5181" sId="2">
    <nc r="L77">
      <f>G77*H77</f>
    </nc>
  </rcc>
  <rcc rId="5182" sId="2">
    <nc r="L78">
      <f>G78*H78</f>
    </nc>
  </rcc>
  <rcc rId="5183" sId="2">
    <nc r="L79">
      <f>G79*H79</f>
    </nc>
  </rcc>
  <rcc rId="5184" sId="2">
    <nc r="L80">
      <f>G80*H80</f>
    </nc>
  </rcc>
  <rcc rId="5185" sId="2">
    <nc r="L81">
      <f>G81*H81</f>
    </nc>
  </rcc>
  <rcc rId="5186" sId="2">
    <nc r="L82">
      <f>G82*H82</f>
    </nc>
  </rcc>
  <rcc rId="5187" sId="2">
    <nc r="L83">
      <f>G83*H83</f>
    </nc>
  </rcc>
  <rcc rId="5188" sId="2">
    <nc r="L84">
      <f>G84*H84</f>
    </nc>
  </rcc>
  <rcc rId="5189" sId="2">
    <nc r="L85">
      <f>G85*H85</f>
    </nc>
  </rcc>
  <rcc rId="5190" sId="2">
    <nc r="L86">
      <f>G86*H86</f>
    </nc>
  </rcc>
  <rcc rId="5191" sId="2">
    <nc r="L87">
      <f>G87*H87</f>
    </nc>
  </rcc>
  <rcc rId="5192" sId="2">
    <nc r="L88">
      <f>G88*H88</f>
    </nc>
  </rcc>
  <rcc rId="5193" sId="2">
    <nc r="L89">
      <f>G89*H89</f>
    </nc>
  </rcc>
  <rcc rId="5194" sId="2">
    <nc r="L90">
      <f>G90*H90</f>
    </nc>
  </rcc>
  <rcc rId="5195" sId="2">
    <nc r="L91">
      <f>G91*H91</f>
    </nc>
  </rcc>
  <rcc rId="5196" sId="2">
    <nc r="L92">
      <f>G92*H92</f>
    </nc>
  </rcc>
  <rcc rId="5197" sId="2">
    <nc r="L93">
      <f>G93*H93</f>
    </nc>
  </rcc>
  <rcc rId="5198" sId="2">
    <nc r="L94">
      <f>G94*H94</f>
    </nc>
  </rcc>
  <rcc rId="5199" sId="2">
    <nc r="L95">
      <f>G95*H95</f>
    </nc>
  </rcc>
  <rcc rId="5200" sId="2">
    <nc r="L96">
      <f>G96*H96</f>
    </nc>
  </rcc>
  <rcc rId="5201" sId="2">
    <nc r="L97">
      <f>G97*H97</f>
    </nc>
  </rcc>
  <rcc rId="5202" sId="2">
    <nc r="L98">
      <f>G98*H98</f>
    </nc>
  </rcc>
  <rcc rId="5203" sId="2" odxf="1" dxf="1">
    <nc r="M7">
      <f>I7-L7</f>
    </nc>
    <odxf>
      <numFmt numFmtId="0" formatCode="General"/>
    </odxf>
    <ndxf>
      <numFmt numFmtId="4" formatCode="#,##0.00"/>
    </ndxf>
  </rcc>
  <rcc rId="5204" sId="2" odxf="1" dxf="1">
    <nc r="M8">
      <f>I8-L8</f>
    </nc>
    <odxf>
      <numFmt numFmtId="0" formatCode="General"/>
    </odxf>
    <ndxf>
      <numFmt numFmtId="4" formatCode="#,##0.00"/>
    </ndxf>
  </rcc>
  <rcc rId="5205" sId="2" odxf="1" dxf="1">
    <nc r="M9">
      <f>I9-L9</f>
    </nc>
    <odxf>
      <numFmt numFmtId="0" formatCode="General"/>
    </odxf>
    <ndxf>
      <numFmt numFmtId="4" formatCode="#,##0.00"/>
    </ndxf>
  </rcc>
  <rcc rId="5206" sId="2" odxf="1" dxf="1">
    <nc r="M10">
      <f>I10-L10</f>
    </nc>
    <odxf>
      <numFmt numFmtId="0" formatCode="General"/>
    </odxf>
    <ndxf>
      <numFmt numFmtId="4" formatCode="#,##0.00"/>
    </ndxf>
  </rcc>
  <rcc rId="5207" sId="2" odxf="1" dxf="1">
    <nc r="M11">
      <f>I11-L11</f>
    </nc>
    <odxf>
      <numFmt numFmtId="0" formatCode="General"/>
    </odxf>
    <ndxf>
      <numFmt numFmtId="4" formatCode="#,##0.00"/>
    </ndxf>
  </rcc>
  <rcc rId="5208" sId="2" odxf="1" dxf="1">
    <nc r="M12">
      <f>I12-L12</f>
    </nc>
    <odxf>
      <numFmt numFmtId="0" formatCode="General"/>
    </odxf>
    <ndxf>
      <numFmt numFmtId="4" formatCode="#,##0.00"/>
    </ndxf>
  </rcc>
  <rcc rId="5209" sId="2" odxf="1" dxf="1">
    <nc r="M13">
      <f>I13-L13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5210" sId="2" odxf="1" dxf="1">
    <nc r="M14">
      <f>I14-L14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5211" sId="2" odxf="1" dxf="1">
    <nc r="M15">
      <f>I15-L15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5212" sId="2" odxf="1" dxf="1">
    <nc r="M16">
      <f>I16-L16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5213" sId="2" odxf="1" dxf="1">
    <nc r="M17">
      <f>I17-L17</f>
    </nc>
    <odxf>
      <numFmt numFmtId="0" formatCode="General"/>
    </odxf>
    <ndxf>
      <numFmt numFmtId="4" formatCode="#,##0.00"/>
    </ndxf>
  </rcc>
  <rcc rId="5214" sId="2" odxf="1" dxf="1">
    <nc r="M18">
      <f>I18-L18</f>
    </nc>
    <odxf>
      <numFmt numFmtId="0" formatCode="General"/>
    </odxf>
    <ndxf>
      <numFmt numFmtId="4" formatCode="#,##0.00"/>
    </ndxf>
  </rcc>
  <rcc rId="5215" sId="2" odxf="1" dxf="1">
    <nc r="M19">
      <f>I19-L19</f>
    </nc>
    <odxf>
      <numFmt numFmtId="0" formatCode="General"/>
    </odxf>
    <ndxf>
      <numFmt numFmtId="4" formatCode="#,##0.00"/>
    </ndxf>
  </rcc>
  <rcc rId="5216" sId="2" odxf="1" dxf="1">
    <nc r="M20">
      <f>I20-L20</f>
    </nc>
    <odxf>
      <numFmt numFmtId="0" formatCode="General"/>
    </odxf>
    <ndxf>
      <numFmt numFmtId="4" formatCode="#,##0.00"/>
    </ndxf>
  </rcc>
  <rcc rId="5217" sId="2" odxf="1" dxf="1">
    <nc r="M21">
      <f>I21-L21</f>
    </nc>
    <odxf>
      <numFmt numFmtId="0" formatCode="General"/>
    </odxf>
    <ndxf>
      <numFmt numFmtId="4" formatCode="#,##0.00"/>
    </ndxf>
  </rcc>
  <rcc rId="5218" sId="2" odxf="1" dxf="1">
    <nc r="M22">
      <f>I22-L22</f>
    </nc>
    <odxf>
      <numFmt numFmtId="0" formatCode="General"/>
    </odxf>
    <ndxf>
      <numFmt numFmtId="4" formatCode="#,##0.00"/>
    </ndxf>
  </rcc>
  <rcc rId="5219" sId="2" odxf="1" dxf="1">
    <nc r="M23">
      <f>I23-L23</f>
    </nc>
    <odxf>
      <numFmt numFmtId="0" formatCode="General"/>
    </odxf>
    <ndxf>
      <numFmt numFmtId="4" formatCode="#,##0.00"/>
    </ndxf>
  </rcc>
  <rcc rId="5220" sId="2" odxf="1" dxf="1">
    <nc r="M24">
      <f>I24-L24</f>
    </nc>
    <odxf>
      <numFmt numFmtId="0" formatCode="General"/>
    </odxf>
    <ndxf>
      <numFmt numFmtId="4" formatCode="#,##0.00"/>
    </ndxf>
  </rcc>
  <rcc rId="5221" sId="2" odxf="1" dxf="1">
    <nc r="M25">
      <f>I25-L25</f>
    </nc>
    <odxf>
      <numFmt numFmtId="0" formatCode="General"/>
    </odxf>
    <ndxf>
      <numFmt numFmtId="4" formatCode="#,##0.00"/>
    </ndxf>
  </rcc>
  <rcc rId="5222" sId="2" odxf="1" dxf="1">
    <nc r="M26">
      <f>I26-L26</f>
    </nc>
    <odxf>
      <numFmt numFmtId="0" formatCode="General"/>
    </odxf>
    <ndxf>
      <numFmt numFmtId="4" formatCode="#,##0.00"/>
    </ndxf>
  </rcc>
  <rcc rId="5223" sId="2" odxf="1" dxf="1">
    <nc r="M27">
      <f>I27-L27</f>
    </nc>
    <odxf>
      <numFmt numFmtId="0" formatCode="General"/>
    </odxf>
    <ndxf>
      <numFmt numFmtId="4" formatCode="#,##0.00"/>
    </ndxf>
  </rcc>
  <rcc rId="5224" sId="2" odxf="1" dxf="1">
    <nc r="M28">
      <f>I28-L28</f>
    </nc>
    <odxf>
      <numFmt numFmtId="0" formatCode="General"/>
    </odxf>
    <ndxf>
      <numFmt numFmtId="4" formatCode="#,##0.00"/>
    </ndxf>
  </rcc>
  <rcc rId="5225" sId="2" odxf="1" dxf="1">
    <nc r="M29">
      <f>I29-L29</f>
    </nc>
    <odxf>
      <numFmt numFmtId="0" formatCode="General"/>
    </odxf>
    <ndxf>
      <numFmt numFmtId="4" formatCode="#,##0.00"/>
    </ndxf>
  </rcc>
  <rcc rId="5226" sId="2" odxf="1" dxf="1">
    <nc r="M30">
      <f>I30-L30</f>
    </nc>
    <odxf>
      <numFmt numFmtId="0" formatCode="General"/>
    </odxf>
    <ndxf>
      <numFmt numFmtId="4" formatCode="#,##0.00"/>
    </ndxf>
  </rcc>
  <rcc rId="5227" sId="2" odxf="1" dxf="1">
    <nc r="M31">
      <f>I31-L31</f>
    </nc>
    <odxf>
      <numFmt numFmtId="0" formatCode="General"/>
    </odxf>
    <ndxf>
      <numFmt numFmtId="4" formatCode="#,##0.00"/>
    </ndxf>
  </rcc>
  <rcc rId="5228" sId="2" odxf="1" dxf="1">
    <nc r="M32">
      <f>I32-L32</f>
    </nc>
    <odxf>
      <numFmt numFmtId="0" formatCode="General"/>
    </odxf>
    <ndxf>
      <numFmt numFmtId="4" formatCode="#,##0.00"/>
    </ndxf>
  </rcc>
  <rcc rId="5229" sId="2" odxf="1" dxf="1">
    <nc r="M33">
      <f>I33-L33</f>
    </nc>
    <odxf>
      <numFmt numFmtId="0" formatCode="General"/>
    </odxf>
    <ndxf>
      <numFmt numFmtId="4" formatCode="#,##0.00"/>
    </ndxf>
  </rcc>
  <rcc rId="5230" sId="2" odxf="1" dxf="1">
    <nc r="M34">
      <f>I34-L34</f>
    </nc>
    <odxf>
      <numFmt numFmtId="0" formatCode="General"/>
    </odxf>
    <ndxf>
      <numFmt numFmtId="4" formatCode="#,##0.00"/>
    </ndxf>
  </rcc>
  <rcc rId="5231" sId="2" odxf="1" dxf="1">
    <nc r="M35">
      <f>I35-L35</f>
    </nc>
    <odxf>
      <numFmt numFmtId="0" formatCode="General"/>
    </odxf>
    <ndxf>
      <numFmt numFmtId="4" formatCode="#,##0.00"/>
    </ndxf>
  </rcc>
  <rcc rId="5232" sId="2" odxf="1" dxf="1">
    <nc r="M36">
      <f>I36-L36</f>
    </nc>
    <odxf>
      <numFmt numFmtId="0" formatCode="General"/>
    </odxf>
    <ndxf>
      <numFmt numFmtId="4" formatCode="#,##0.00"/>
    </ndxf>
  </rcc>
  <rcc rId="5233" sId="2" odxf="1" dxf="1">
    <nc r="M37">
      <f>I37-L37</f>
    </nc>
    <odxf>
      <numFmt numFmtId="0" formatCode="General"/>
    </odxf>
    <ndxf>
      <numFmt numFmtId="4" formatCode="#,##0.00"/>
    </ndxf>
  </rcc>
  <rcc rId="5234" sId="2" odxf="1" dxf="1">
    <nc r="M38">
      <f>I38-L38</f>
    </nc>
    <odxf>
      <numFmt numFmtId="0" formatCode="General"/>
    </odxf>
    <ndxf>
      <numFmt numFmtId="4" formatCode="#,##0.00"/>
    </ndxf>
  </rcc>
  <rcc rId="5235" sId="2" odxf="1" dxf="1">
    <nc r="M39">
      <f>I39-L39</f>
    </nc>
    <odxf>
      <numFmt numFmtId="0" formatCode="General"/>
    </odxf>
    <ndxf>
      <numFmt numFmtId="4" formatCode="#,##0.00"/>
    </ndxf>
  </rcc>
  <rcc rId="5236" sId="2" odxf="1" dxf="1">
    <nc r="M40">
      <f>I40-L40</f>
    </nc>
    <odxf>
      <numFmt numFmtId="0" formatCode="General"/>
    </odxf>
    <ndxf>
      <numFmt numFmtId="4" formatCode="#,##0.00"/>
    </ndxf>
  </rcc>
  <rcc rId="5237" sId="2" odxf="1" dxf="1">
    <nc r="M41">
      <f>I41-L41</f>
    </nc>
    <odxf>
      <numFmt numFmtId="0" formatCode="General"/>
    </odxf>
    <ndxf>
      <numFmt numFmtId="4" formatCode="#,##0.00"/>
    </ndxf>
  </rcc>
  <rcc rId="5238" sId="2" odxf="1" dxf="1">
    <nc r="M42">
      <f>I42-L42</f>
    </nc>
    <odxf>
      <numFmt numFmtId="0" formatCode="General"/>
    </odxf>
    <ndxf>
      <numFmt numFmtId="4" formatCode="#,##0.00"/>
    </ndxf>
  </rcc>
  <rcc rId="5239" sId="2" odxf="1" dxf="1">
    <nc r="M43">
      <f>I43-L43</f>
    </nc>
    <odxf>
      <numFmt numFmtId="0" formatCode="General"/>
    </odxf>
    <ndxf>
      <numFmt numFmtId="4" formatCode="#,##0.00"/>
    </ndxf>
  </rcc>
  <rcc rId="5240" sId="2" odxf="1" dxf="1">
    <nc r="M44">
      <f>I44-L44</f>
    </nc>
    <odxf>
      <numFmt numFmtId="0" formatCode="General"/>
    </odxf>
    <ndxf>
      <numFmt numFmtId="4" formatCode="#,##0.00"/>
    </ndxf>
  </rcc>
  <rcc rId="5241" sId="2" odxf="1" dxf="1">
    <nc r="M45">
      <f>I45-L45</f>
    </nc>
    <odxf>
      <numFmt numFmtId="0" formatCode="General"/>
    </odxf>
    <ndxf>
      <numFmt numFmtId="4" formatCode="#,##0.00"/>
    </ndxf>
  </rcc>
  <rcc rId="5242" sId="2" odxf="1" dxf="1">
    <nc r="M46">
      <f>I46-L46</f>
    </nc>
    <odxf>
      <numFmt numFmtId="0" formatCode="General"/>
    </odxf>
    <ndxf>
      <numFmt numFmtId="4" formatCode="#,##0.00"/>
    </ndxf>
  </rcc>
  <rcc rId="5243" sId="2" odxf="1" dxf="1">
    <nc r="M47">
      <f>I47-L47</f>
    </nc>
    <odxf>
      <numFmt numFmtId="0" formatCode="General"/>
    </odxf>
    <ndxf>
      <numFmt numFmtId="4" formatCode="#,##0.00"/>
    </ndxf>
  </rcc>
  <rcc rId="5244" sId="2" odxf="1" dxf="1">
    <nc r="M48">
      <f>I48-L48</f>
    </nc>
    <odxf>
      <numFmt numFmtId="0" formatCode="General"/>
    </odxf>
    <ndxf>
      <numFmt numFmtId="4" formatCode="#,##0.00"/>
    </ndxf>
  </rcc>
  <rcc rId="5245" sId="2" odxf="1" dxf="1">
    <nc r="M49">
      <f>I49-L49</f>
    </nc>
    <odxf>
      <numFmt numFmtId="0" formatCode="General"/>
    </odxf>
    <ndxf>
      <numFmt numFmtId="4" formatCode="#,##0.00"/>
    </ndxf>
  </rcc>
  <rcc rId="5246" sId="2" odxf="1" dxf="1">
    <nc r="M50">
      <f>I50-L50</f>
    </nc>
    <odxf>
      <numFmt numFmtId="0" formatCode="General"/>
    </odxf>
    <ndxf>
      <numFmt numFmtId="4" formatCode="#,##0.00"/>
    </ndxf>
  </rcc>
  <rcc rId="5247" sId="2" odxf="1" dxf="1">
    <nc r="M51">
      <f>I51-L51</f>
    </nc>
    <odxf>
      <numFmt numFmtId="0" formatCode="General"/>
    </odxf>
    <ndxf>
      <numFmt numFmtId="4" formatCode="#,##0.00"/>
    </ndxf>
  </rcc>
  <rcc rId="5248" sId="2" odxf="1" dxf="1">
    <nc r="M52">
      <f>I52-L52</f>
    </nc>
    <odxf>
      <numFmt numFmtId="0" formatCode="General"/>
    </odxf>
    <ndxf>
      <numFmt numFmtId="4" formatCode="#,##0.00"/>
    </ndxf>
  </rcc>
  <rcc rId="5249" sId="2" odxf="1" dxf="1">
    <nc r="M53">
      <f>I53-L53</f>
    </nc>
    <odxf>
      <numFmt numFmtId="0" formatCode="General"/>
    </odxf>
    <ndxf>
      <numFmt numFmtId="4" formatCode="#,##0.00"/>
    </ndxf>
  </rcc>
  <rcc rId="5250" sId="2" odxf="1" dxf="1">
    <nc r="M54">
      <f>I54-L54</f>
    </nc>
    <odxf>
      <numFmt numFmtId="0" formatCode="General"/>
    </odxf>
    <ndxf>
      <numFmt numFmtId="4" formatCode="#,##0.00"/>
    </ndxf>
  </rcc>
  <rcc rId="5251" sId="2" odxf="1" dxf="1">
    <nc r="M55">
      <f>I55-L55</f>
    </nc>
    <odxf>
      <numFmt numFmtId="0" formatCode="General"/>
    </odxf>
    <ndxf>
      <numFmt numFmtId="4" formatCode="#,##0.00"/>
    </ndxf>
  </rcc>
  <rcc rId="5252" sId="2" odxf="1" dxf="1">
    <nc r="M56">
      <f>I56-L56</f>
    </nc>
    <odxf>
      <numFmt numFmtId="0" formatCode="General"/>
    </odxf>
    <ndxf>
      <numFmt numFmtId="4" formatCode="#,##0.00"/>
    </ndxf>
  </rcc>
  <rcc rId="5253" sId="2" odxf="1" dxf="1">
    <nc r="M57">
      <f>I57-L57</f>
    </nc>
    <odxf>
      <numFmt numFmtId="0" formatCode="General"/>
    </odxf>
    <ndxf>
      <numFmt numFmtId="4" formatCode="#,##0.00"/>
    </ndxf>
  </rcc>
  <rcc rId="5254" sId="2" odxf="1" dxf="1">
    <nc r="M58">
      <f>I58-L58</f>
    </nc>
    <odxf>
      <numFmt numFmtId="0" formatCode="General"/>
    </odxf>
    <ndxf>
      <numFmt numFmtId="4" formatCode="#,##0.00"/>
    </ndxf>
  </rcc>
  <rcc rId="5255" sId="2" odxf="1" dxf="1">
    <nc r="M59">
      <f>I59-L59</f>
    </nc>
    <odxf>
      <numFmt numFmtId="0" formatCode="General"/>
    </odxf>
    <ndxf>
      <numFmt numFmtId="4" formatCode="#,##0.00"/>
    </ndxf>
  </rcc>
  <rcc rId="5256" sId="2" odxf="1" dxf="1">
    <nc r="M60">
      <f>I60-L60</f>
    </nc>
    <odxf>
      <numFmt numFmtId="0" formatCode="General"/>
    </odxf>
    <ndxf>
      <numFmt numFmtId="4" formatCode="#,##0.00"/>
    </ndxf>
  </rcc>
  <rcc rId="5257" sId="2" odxf="1" dxf="1">
    <nc r="M61">
      <f>I61-L61</f>
    </nc>
    <odxf>
      <numFmt numFmtId="0" formatCode="General"/>
    </odxf>
    <ndxf>
      <numFmt numFmtId="4" formatCode="#,##0.00"/>
    </ndxf>
  </rcc>
  <rcc rId="5258" sId="2" odxf="1" dxf="1">
    <nc r="M62">
      <f>I62-L62</f>
    </nc>
    <odxf>
      <numFmt numFmtId="0" formatCode="General"/>
    </odxf>
    <ndxf>
      <numFmt numFmtId="4" formatCode="#,##0.00"/>
    </ndxf>
  </rcc>
  <rcc rId="5259" sId="2" odxf="1" dxf="1">
    <nc r="M63">
      <f>I63-L63</f>
    </nc>
    <odxf>
      <numFmt numFmtId="0" formatCode="General"/>
    </odxf>
    <ndxf>
      <numFmt numFmtId="4" formatCode="#,##0.00"/>
    </ndxf>
  </rcc>
  <rcc rId="5260" sId="2" odxf="1" dxf="1">
    <nc r="M64">
      <f>I64-L64</f>
    </nc>
    <odxf>
      <numFmt numFmtId="0" formatCode="General"/>
    </odxf>
    <ndxf>
      <numFmt numFmtId="4" formatCode="#,##0.00"/>
    </ndxf>
  </rcc>
  <rcc rId="5261" sId="2" odxf="1" dxf="1">
    <nc r="M65">
      <f>I65-L65</f>
    </nc>
    <odxf>
      <numFmt numFmtId="0" formatCode="General"/>
    </odxf>
    <ndxf>
      <numFmt numFmtId="4" formatCode="#,##0.00"/>
    </ndxf>
  </rcc>
  <rcc rId="5262" sId="2" odxf="1" dxf="1">
    <nc r="M66">
      <f>I66-L66</f>
    </nc>
    <odxf>
      <numFmt numFmtId="0" formatCode="General"/>
    </odxf>
    <ndxf>
      <numFmt numFmtId="4" formatCode="#,##0.00"/>
    </ndxf>
  </rcc>
  <rcc rId="5263" sId="2" odxf="1" dxf="1">
    <nc r="M67">
      <f>I67-L67</f>
    </nc>
    <odxf>
      <numFmt numFmtId="0" formatCode="General"/>
    </odxf>
    <ndxf>
      <numFmt numFmtId="4" formatCode="#,##0.00"/>
    </ndxf>
  </rcc>
  <rcc rId="5264" sId="2" odxf="1" dxf="1">
    <nc r="M68">
      <f>I68-L68</f>
    </nc>
    <odxf>
      <numFmt numFmtId="0" formatCode="General"/>
    </odxf>
    <ndxf>
      <numFmt numFmtId="4" formatCode="#,##0.00"/>
    </ndxf>
  </rcc>
  <rcc rId="5265" sId="2" odxf="1" dxf="1">
    <nc r="M69">
      <f>I69-L69</f>
    </nc>
    <odxf>
      <numFmt numFmtId="0" formatCode="General"/>
    </odxf>
    <ndxf>
      <numFmt numFmtId="4" formatCode="#,##0.00"/>
    </ndxf>
  </rcc>
  <rcc rId="5266" sId="2" odxf="1" dxf="1">
    <nc r="M70">
      <f>I70-L70</f>
    </nc>
    <odxf>
      <numFmt numFmtId="0" formatCode="General"/>
    </odxf>
    <ndxf>
      <numFmt numFmtId="4" formatCode="#,##0.00"/>
    </ndxf>
  </rcc>
  <rcc rId="5267" sId="2" odxf="1" dxf="1">
    <nc r="M71">
      <f>I71-L71</f>
    </nc>
    <odxf>
      <numFmt numFmtId="0" formatCode="General"/>
    </odxf>
    <ndxf>
      <numFmt numFmtId="4" formatCode="#,##0.00"/>
    </ndxf>
  </rcc>
  <rcc rId="5268" sId="2" odxf="1" dxf="1">
    <nc r="M72">
      <f>I72-L72</f>
    </nc>
    <odxf>
      <numFmt numFmtId="0" formatCode="General"/>
    </odxf>
    <ndxf>
      <numFmt numFmtId="4" formatCode="#,##0.00"/>
    </ndxf>
  </rcc>
  <rcc rId="5269" sId="2" odxf="1" dxf="1">
    <nc r="M73">
      <f>I73-L73</f>
    </nc>
    <odxf>
      <numFmt numFmtId="0" formatCode="General"/>
    </odxf>
    <ndxf>
      <numFmt numFmtId="4" formatCode="#,##0.00"/>
    </ndxf>
  </rcc>
  <rcc rId="5270" sId="2" odxf="1" dxf="1">
    <nc r="M74">
      <f>I74-L74</f>
    </nc>
    <odxf>
      <numFmt numFmtId="0" formatCode="General"/>
    </odxf>
    <ndxf>
      <numFmt numFmtId="4" formatCode="#,##0.00"/>
    </ndxf>
  </rcc>
  <rcc rId="5271" sId="2" odxf="1" dxf="1">
    <nc r="M75">
      <f>I75-L75</f>
    </nc>
    <odxf>
      <numFmt numFmtId="0" formatCode="General"/>
    </odxf>
    <ndxf>
      <numFmt numFmtId="4" formatCode="#,##0.00"/>
    </ndxf>
  </rcc>
  <rcc rId="5272" sId="2" odxf="1" dxf="1">
    <nc r="M76">
      <f>I76-L76</f>
    </nc>
    <odxf>
      <numFmt numFmtId="0" formatCode="General"/>
    </odxf>
    <ndxf>
      <numFmt numFmtId="4" formatCode="#,##0.00"/>
    </ndxf>
  </rcc>
  <rcc rId="5273" sId="2" odxf="1" dxf="1">
    <nc r="M77">
      <f>I77-L77</f>
    </nc>
    <odxf>
      <numFmt numFmtId="0" formatCode="General"/>
    </odxf>
    <ndxf>
      <numFmt numFmtId="4" formatCode="#,##0.00"/>
    </ndxf>
  </rcc>
  <rcc rId="5274" sId="2" odxf="1" dxf="1">
    <nc r="M78">
      <f>I78-L78</f>
    </nc>
    <odxf>
      <numFmt numFmtId="0" formatCode="General"/>
    </odxf>
    <ndxf>
      <numFmt numFmtId="4" formatCode="#,##0.00"/>
    </ndxf>
  </rcc>
  <rcc rId="5275" sId="2" odxf="1" dxf="1">
    <nc r="M79">
      <f>I79-L79</f>
    </nc>
    <odxf>
      <numFmt numFmtId="0" formatCode="General"/>
    </odxf>
    <ndxf>
      <numFmt numFmtId="4" formatCode="#,##0.00"/>
    </ndxf>
  </rcc>
  <rcc rId="5276" sId="2" odxf="1" dxf="1">
    <nc r="M80">
      <f>I80-L80</f>
    </nc>
    <odxf>
      <numFmt numFmtId="0" formatCode="General"/>
    </odxf>
    <ndxf>
      <numFmt numFmtId="4" formatCode="#,##0.00"/>
    </ndxf>
  </rcc>
  <rcc rId="5277" sId="2" odxf="1" dxf="1">
    <nc r="M81">
      <f>I81-L81</f>
    </nc>
    <odxf>
      <numFmt numFmtId="0" formatCode="General"/>
    </odxf>
    <ndxf>
      <numFmt numFmtId="4" formatCode="#,##0.00"/>
    </ndxf>
  </rcc>
  <rcc rId="5278" sId="2" odxf="1" dxf="1">
    <nc r="M82">
      <f>I82-L82</f>
    </nc>
    <odxf>
      <numFmt numFmtId="0" formatCode="General"/>
    </odxf>
    <ndxf>
      <numFmt numFmtId="4" formatCode="#,##0.00"/>
    </ndxf>
  </rcc>
  <rcc rId="5279" sId="2" odxf="1" dxf="1">
    <nc r="M83">
      <f>I83-L83</f>
    </nc>
    <odxf>
      <numFmt numFmtId="0" formatCode="General"/>
    </odxf>
    <ndxf>
      <numFmt numFmtId="4" formatCode="#,##0.00"/>
    </ndxf>
  </rcc>
  <rcc rId="5280" sId="2" odxf="1" dxf="1">
    <nc r="M84">
      <f>I84-L84</f>
    </nc>
    <odxf>
      <numFmt numFmtId="0" formatCode="General"/>
    </odxf>
    <ndxf>
      <numFmt numFmtId="4" formatCode="#,##0.00"/>
    </ndxf>
  </rcc>
  <rcc rId="5281" sId="2" odxf="1" dxf="1">
    <nc r="M85">
      <f>I85-L85</f>
    </nc>
    <odxf>
      <numFmt numFmtId="0" formatCode="General"/>
    </odxf>
    <ndxf>
      <numFmt numFmtId="4" formatCode="#,##0.00"/>
    </ndxf>
  </rcc>
  <rcc rId="5282" sId="2" odxf="1" dxf="1">
    <nc r="M86">
      <f>I86-L86</f>
    </nc>
    <odxf>
      <numFmt numFmtId="0" formatCode="General"/>
    </odxf>
    <ndxf>
      <numFmt numFmtId="4" formatCode="#,##0.00"/>
    </ndxf>
  </rcc>
  <rcc rId="5283" sId="2" odxf="1" dxf="1">
    <nc r="M87">
      <f>I87-L87</f>
    </nc>
    <odxf>
      <numFmt numFmtId="0" formatCode="General"/>
    </odxf>
    <ndxf>
      <numFmt numFmtId="4" formatCode="#,##0.00"/>
    </ndxf>
  </rcc>
  <rcc rId="5284" sId="2" odxf="1" dxf="1">
    <nc r="M88">
      <f>I88-L88</f>
    </nc>
    <odxf>
      <numFmt numFmtId="0" formatCode="General"/>
    </odxf>
    <ndxf>
      <numFmt numFmtId="4" formatCode="#,##0.00"/>
    </ndxf>
  </rcc>
  <rcc rId="5285" sId="2" odxf="1" dxf="1">
    <nc r="M89">
      <f>I89-L89</f>
    </nc>
    <odxf>
      <numFmt numFmtId="0" formatCode="General"/>
    </odxf>
    <ndxf>
      <numFmt numFmtId="4" formatCode="#,##0.00"/>
    </ndxf>
  </rcc>
  <rcc rId="5286" sId="2" odxf="1" dxf="1">
    <nc r="M90">
      <f>I90-L90</f>
    </nc>
    <odxf>
      <numFmt numFmtId="0" formatCode="General"/>
    </odxf>
    <ndxf>
      <numFmt numFmtId="4" formatCode="#,##0.00"/>
    </ndxf>
  </rcc>
  <rcc rId="5287" sId="2" odxf="1" dxf="1">
    <nc r="M91">
      <f>I91-L91</f>
    </nc>
    <odxf>
      <numFmt numFmtId="0" formatCode="General"/>
    </odxf>
    <ndxf>
      <numFmt numFmtId="4" formatCode="#,##0.00"/>
    </ndxf>
  </rcc>
  <rcc rId="5288" sId="2" odxf="1" dxf="1">
    <nc r="M92">
      <f>I92-L92</f>
    </nc>
    <odxf>
      <numFmt numFmtId="0" formatCode="General"/>
    </odxf>
    <ndxf>
      <numFmt numFmtId="4" formatCode="#,##0.00"/>
    </ndxf>
  </rcc>
  <rcc rId="5289" sId="2" odxf="1" dxf="1">
    <nc r="M93">
      <f>I93-L93</f>
    </nc>
    <odxf>
      <numFmt numFmtId="0" formatCode="General"/>
    </odxf>
    <ndxf>
      <numFmt numFmtId="4" formatCode="#,##0.00"/>
    </ndxf>
  </rcc>
  <rcc rId="5290" sId="2" odxf="1" dxf="1">
    <nc r="M94">
      <f>I94-L94</f>
    </nc>
    <odxf>
      <numFmt numFmtId="0" formatCode="General"/>
    </odxf>
    <ndxf>
      <numFmt numFmtId="4" formatCode="#,##0.00"/>
    </ndxf>
  </rcc>
  <rcc rId="5291" sId="2" odxf="1" dxf="1">
    <nc r="M95">
      <f>I95-L95</f>
    </nc>
    <odxf>
      <numFmt numFmtId="0" formatCode="General"/>
    </odxf>
    <ndxf>
      <numFmt numFmtId="4" formatCode="#,##0.00"/>
    </ndxf>
  </rcc>
  <rcc rId="5292" sId="2" odxf="1" dxf="1">
    <nc r="M96">
      <f>I96-L96</f>
    </nc>
    <odxf>
      <numFmt numFmtId="0" formatCode="General"/>
    </odxf>
    <ndxf>
      <numFmt numFmtId="4" formatCode="#,##0.00"/>
    </ndxf>
  </rcc>
  <rcc rId="5293" sId="2" odxf="1" dxf="1">
    <nc r="M97">
      <f>I97-L97</f>
    </nc>
    <odxf>
      <numFmt numFmtId="0" formatCode="General"/>
    </odxf>
    <ndxf>
      <numFmt numFmtId="4" formatCode="#,##0.00"/>
    </ndxf>
  </rcc>
  <rcc rId="5294" sId="2" odxf="1" dxf="1">
    <nc r="M98">
      <f>I98-L98</f>
    </nc>
    <odxf>
      <numFmt numFmtId="0" formatCode="General"/>
    </odxf>
    <ndxf>
      <numFmt numFmtId="4" formatCode="#,##0.00"/>
    </ndxf>
  </rcc>
  <rrc rId="5295" sId="2" ref="M1:M1048576" action="deleteCol">
    <rfmt sheetId="2" xfDxf="1" sqref="M1:M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M7">
        <f>I7-L7</f>
      </nc>
      <ndxf>
        <numFmt numFmtId="4" formatCode="#,##0.00"/>
      </ndxf>
    </rcc>
    <rcc rId="0" sId="2" dxf="1">
      <nc r="M8">
        <f>I8-L8</f>
      </nc>
      <ndxf>
        <numFmt numFmtId="4" formatCode="#,##0.00"/>
      </ndxf>
    </rcc>
    <rcc rId="0" sId="2" dxf="1">
      <nc r="M9">
        <f>I9-L9</f>
      </nc>
      <ndxf>
        <numFmt numFmtId="4" formatCode="#,##0.00"/>
      </ndxf>
    </rcc>
    <rcc rId="0" sId="2" dxf="1">
      <nc r="M10">
        <f>I10-L10</f>
      </nc>
      <ndxf>
        <numFmt numFmtId="4" formatCode="#,##0.00"/>
      </ndxf>
    </rcc>
    <rcc rId="0" sId="2" dxf="1">
      <nc r="M11">
        <f>I11-L11</f>
      </nc>
      <ndxf>
        <numFmt numFmtId="4" formatCode="#,##0.00"/>
      </ndxf>
    </rcc>
    <rcc rId="0" sId="2" dxf="1">
      <nc r="M12">
        <f>I12-L12</f>
      </nc>
      <ndxf>
        <numFmt numFmtId="4" formatCode="#,##0.00"/>
      </ndxf>
    </rcc>
    <rcc rId="0" sId="2" dxf="1">
      <nc r="M13">
        <f>I13-L13</f>
      </nc>
      <ndxf>
        <numFmt numFmtId="4" formatCode="#,##0.00"/>
      </ndxf>
    </rcc>
    <rcc rId="0" sId="2" dxf="1">
      <nc r="M14">
        <f>I14-L14</f>
      </nc>
      <ndxf>
        <numFmt numFmtId="4" formatCode="#,##0.00"/>
      </ndxf>
    </rcc>
    <rcc rId="0" sId="2" dxf="1">
      <nc r="M15">
        <f>I15-L15</f>
      </nc>
      <ndxf>
        <numFmt numFmtId="4" formatCode="#,##0.00"/>
      </ndxf>
    </rcc>
    <rcc rId="0" sId="2" dxf="1">
      <nc r="M16">
        <f>I16-L16</f>
      </nc>
      <ndxf>
        <numFmt numFmtId="4" formatCode="#,##0.00"/>
      </ndxf>
    </rcc>
    <rcc rId="0" sId="2" dxf="1">
      <nc r="M17">
        <f>I17-L17</f>
      </nc>
      <ndxf>
        <numFmt numFmtId="4" formatCode="#,##0.00"/>
      </ndxf>
    </rcc>
    <rcc rId="0" sId="2" dxf="1">
      <nc r="M18">
        <f>I18-L18</f>
      </nc>
      <ndxf>
        <numFmt numFmtId="4" formatCode="#,##0.00"/>
      </ndxf>
    </rcc>
    <rcc rId="0" sId="2" dxf="1">
      <nc r="M19">
        <f>I19-L19</f>
      </nc>
      <ndxf>
        <numFmt numFmtId="4" formatCode="#,##0.00"/>
      </ndxf>
    </rcc>
    <rcc rId="0" sId="2" dxf="1">
      <nc r="M20">
        <f>I20-L20</f>
      </nc>
      <ndxf>
        <numFmt numFmtId="4" formatCode="#,##0.00"/>
      </ndxf>
    </rcc>
    <rcc rId="0" sId="2" dxf="1">
      <nc r="M21">
        <f>I21-L21</f>
      </nc>
      <ndxf>
        <numFmt numFmtId="4" formatCode="#,##0.00"/>
      </ndxf>
    </rcc>
    <rcc rId="0" sId="2" dxf="1">
      <nc r="M22">
        <f>I22-L22</f>
      </nc>
      <ndxf>
        <numFmt numFmtId="4" formatCode="#,##0.00"/>
      </ndxf>
    </rcc>
    <rcc rId="0" sId="2" dxf="1">
      <nc r="M23">
        <f>I23-L23</f>
      </nc>
      <ndxf>
        <numFmt numFmtId="4" formatCode="#,##0.00"/>
      </ndxf>
    </rcc>
    <rcc rId="0" sId="2" dxf="1">
      <nc r="M24">
        <f>I24-L24</f>
      </nc>
      <ndxf>
        <numFmt numFmtId="4" formatCode="#,##0.00"/>
      </ndxf>
    </rcc>
    <rcc rId="0" sId="2" dxf="1">
      <nc r="M25">
        <f>I25-L25</f>
      </nc>
      <ndxf>
        <numFmt numFmtId="4" formatCode="#,##0.00"/>
      </ndxf>
    </rcc>
    <rcc rId="0" sId="2" dxf="1">
      <nc r="M26">
        <f>I26-L26</f>
      </nc>
      <ndxf>
        <numFmt numFmtId="4" formatCode="#,##0.00"/>
      </ndxf>
    </rcc>
    <rcc rId="0" sId="2" dxf="1">
      <nc r="M27">
        <f>I27-L27</f>
      </nc>
      <ndxf>
        <numFmt numFmtId="4" formatCode="#,##0.00"/>
      </ndxf>
    </rcc>
    <rcc rId="0" sId="2" dxf="1">
      <nc r="M28">
        <f>I28-L28</f>
      </nc>
      <ndxf>
        <numFmt numFmtId="4" formatCode="#,##0.00"/>
      </ndxf>
    </rcc>
    <rcc rId="0" sId="2" dxf="1">
      <nc r="M29">
        <f>I29-L29</f>
      </nc>
      <ndxf>
        <numFmt numFmtId="4" formatCode="#,##0.00"/>
      </ndxf>
    </rcc>
    <rcc rId="0" sId="2" dxf="1">
      <nc r="M30">
        <f>I30-L30</f>
      </nc>
      <ndxf>
        <numFmt numFmtId="4" formatCode="#,##0.00"/>
      </ndxf>
    </rcc>
    <rcc rId="0" sId="2" dxf="1">
      <nc r="M31">
        <f>I31-L31</f>
      </nc>
      <ndxf>
        <numFmt numFmtId="4" formatCode="#,##0.00"/>
      </ndxf>
    </rcc>
    <rcc rId="0" sId="2" dxf="1">
      <nc r="M32">
        <f>I32-L32</f>
      </nc>
      <ndxf>
        <numFmt numFmtId="4" formatCode="#,##0.00"/>
      </ndxf>
    </rcc>
    <rcc rId="0" sId="2" dxf="1">
      <nc r="M33">
        <f>I33-L33</f>
      </nc>
      <ndxf>
        <numFmt numFmtId="4" formatCode="#,##0.00"/>
      </ndxf>
    </rcc>
    <rcc rId="0" sId="2" dxf="1">
      <nc r="M34">
        <f>I34-L34</f>
      </nc>
      <ndxf>
        <numFmt numFmtId="4" formatCode="#,##0.00"/>
      </ndxf>
    </rcc>
    <rcc rId="0" sId="2" dxf="1">
      <nc r="M35">
        <f>I35-L35</f>
      </nc>
      <ndxf>
        <numFmt numFmtId="4" formatCode="#,##0.00"/>
      </ndxf>
    </rcc>
    <rcc rId="0" sId="2" dxf="1">
      <nc r="M36">
        <f>I36-L36</f>
      </nc>
      <ndxf>
        <numFmt numFmtId="4" formatCode="#,##0.00"/>
      </ndxf>
    </rcc>
    <rcc rId="0" sId="2" dxf="1">
      <nc r="M37">
        <f>I37-L37</f>
      </nc>
      <ndxf>
        <numFmt numFmtId="4" formatCode="#,##0.00"/>
      </ndxf>
    </rcc>
    <rcc rId="0" sId="2" dxf="1">
      <nc r="M38">
        <f>I38-L38</f>
      </nc>
      <ndxf>
        <numFmt numFmtId="4" formatCode="#,##0.00"/>
      </ndxf>
    </rcc>
    <rcc rId="0" sId="2" dxf="1">
      <nc r="M39">
        <f>I39-L39</f>
      </nc>
      <ndxf>
        <numFmt numFmtId="4" formatCode="#,##0.00"/>
      </ndxf>
    </rcc>
    <rcc rId="0" sId="2" dxf="1">
      <nc r="M40">
        <f>I40-L40</f>
      </nc>
      <ndxf>
        <numFmt numFmtId="4" formatCode="#,##0.00"/>
      </ndxf>
    </rcc>
    <rcc rId="0" sId="2" dxf="1">
      <nc r="M41">
        <f>I41-L41</f>
      </nc>
      <ndxf>
        <numFmt numFmtId="4" formatCode="#,##0.00"/>
      </ndxf>
    </rcc>
    <rcc rId="0" sId="2" dxf="1">
      <nc r="M42">
        <f>I42-L42</f>
      </nc>
      <ndxf>
        <numFmt numFmtId="4" formatCode="#,##0.00"/>
      </ndxf>
    </rcc>
    <rcc rId="0" sId="2" dxf="1">
      <nc r="M43">
        <f>I43-L43</f>
      </nc>
      <ndxf>
        <numFmt numFmtId="4" formatCode="#,##0.00"/>
      </ndxf>
    </rcc>
    <rcc rId="0" sId="2" dxf="1">
      <nc r="M44">
        <f>I44-L44</f>
      </nc>
      <ndxf>
        <numFmt numFmtId="4" formatCode="#,##0.00"/>
      </ndxf>
    </rcc>
    <rcc rId="0" sId="2" dxf="1">
      <nc r="M45">
        <f>I45-L45</f>
      </nc>
      <ndxf>
        <numFmt numFmtId="4" formatCode="#,##0.00"/>
      </ndxf>
    </rcc>
    <rcc rId="0" sId="2" dxf="1">
      <nc r="M46">
        <f>I46-L46</f>
      </nc>
      <ndxf>
        <numFmt numFmtId="4" formatCode="#,##0.00"/>
      </ndxf>
    </rcc>
    <rcc rId="0" sId="2" dxf="1">
      <nc r="M47">
        <f>I47-L47</f>
      </nc>
      <ndxf>
        <numFmt numFmtId="4" formatCode="#,##0.00"/>
      </ndxf>
    </rcc>
    <rcc rId="0" sId="2" dxf="1">
      <nc r="M48">
        <f>I48-L48</f>
      </nc>
      <ndxf>
        <numFmt numFmtId="4" formatCode="#,##0.00"/>
      </ndxf>
    </rcc>
    <rcc rId="0" sId="2" dxf="1">
      <nc r="M49">
        <f>I49-L49</f>
      </nc>
      <ndxf>
        <numFmt numFmtId="4" formatCode="#,##0.00"/>
      </ndxf>
    </rcc>
    <rcc rId="0" sId="2" dxf="1">
      <nc r="M50">
        <f>I50-L50</f>
      </nc>
      <ndxf>
        <numFmt numFmtId="4" formatCode="#,##0.00"/>
      </ndxf>
    </rcc>
    <rcc rId="0" sId="2" dxf="1">
      <nc r="M51">
        <f>I51-L51</f>
      </nc>
      <ndxf>
        <numFmt numFmtId="4" formatCode="#,##0.00"/>
      </ndxf>
    </rcc>
    <rcc rId="0" sId="2" dxf="1">
      <nc r="M52">
        <f>I52-L52</f>
      </nc>
      <ndxf>
        <numFmt numFmtId="4" formatCode="#,##0.00"/>
      </ndxf>
    </rcc>
    <rcc rId="0" sId="2" dxf="1">
      <nc r="M53">
        <f>I53-L53</f>
      </nc>
      <ndxf>
        <numFmt numFmtId="4" formatCode="#,##0.00"/>
      </ndxf>
    </rcc>
    <rcc rId="0" sId="2" dxf="1">
      <nc r="M54">
        <f>I54-L54</f>
      </nc>
      <ndxf>
        <numFmt numFmtId="4" formatCode="#,##0.00"/>
      </ndxf>
    </rcc>
    <rcc rId="0" sId="2" dxf="1">
      <nc r="M55">
        <f>I55-L55</f>
      </nc>
      <ndxf>
        <numFmt numFmtId="4" formatCode="#,##0.00"/>
      </ndxf>
    </rcc>
    <rcc rId="0" sId="2" dxf="1">
      <nc r="M56">
        <f>I56-L56</f>
      </nc>
      <ndxf>
        <numFmt numFmtId="4" formatCode="#,##0.00"/>
      </ndxf>
    </rcc>
    <rcc rId="0" sId="2" dxf="1">
      <nc r="M57">
        <f>I57-L57</f>
      </nc>
      <ndxf>
        <numFmt numFmtId="4" formatCode="#,##0.00"/>
      </ndxf>
    </rcc>
    <rcc rId="0" sId="2" dxf="1">
      <nc r="M58">
        <f>I58-L58</f>
      </nc>
      <ndxf>
        <numFmt numFmtId="4" formatCode="#,##0.00"/>
      </ndxf>
    </rcc>
    <rcc rId="0" sId="2" dxf="1">
      <nc r="M59">
        <f>I59-L59</f>
      </nc>
      <ndxf>
        <numFmt numFmtId="4" formatCode="#,##0.00"/>
      </ndxf>
    </rcc>
    <rcc rId="0" sId="2" dxf="1">
      <nc r="M60">
        <f>I60-L60</f>
      </nc>
      <ndxf>
        <numFmt numFmtId="4" formatCode="#,##0.00"/>
      </ndxf>
    </rcc>
    <rcc rId="0" sId="2" dxf="1">
      <nc r="M61">
        <f>I61-L61</f>
      </nc>
      <ndxf>
        <numFmt numFmtId="4" formatCode="#,##0.00"/>
      </ndxf>
    </rcc>
    <rcc rId="0" sId="2" dxf="1">
      <nc r="M62">
        <f>I62-L62</f>
      </nc>
      <ndxf>
        <numFmt numFmtId="4" formatCode="#,##0.00"/>
      </ndxf>
    </rcc>
    <rcc rId="0" sId="2" dxf="1">
      <nc r="M63">
        <f>I63-L63</f>
      </nc>
      <ndxf>
        <numFmt numFmtId="4" formatCode="#,##0.00"/>
      </ndxf>
    </rcc>
    <rcc rId="0" sId="2" dxf="1">
      <nc r="M64">
        <f>I64-L64</f>
      </nc>
      <ndxf>
        <numFmt numFmtId="4" formatCode="#,##0.00"/>
      </ndxf>
    </rcc>
    <rcc rId="0" sId="2" dxf="1">
      <nc r="M65">
        <f>I65-L65</f>
      </nc>
      <ndxf>
        <numFmt numFmtId="4" formatCode="#,##0.00"/>
      </ndxf>
    </rcc>
    <rcc rId="0" sId="2" dxf="1">
      <nc r="M66">
        <f>I66-L66</f>
      </nc>
      <ndxf>
        <numFmt numFmtId="4" formatCode="#,##0.00"/>
      </ndxf>
    </rcc>
    <rcc rId="0" sId="2" dxf="1">
      <nc r="M67">
        <f>I67-L67</f>
      </nc>
      <ndxf>
        <numFmt numFmtId="4" formatCode="#,##0.00"/>
      </ndxf>
    </rcc>
    <rcc rId="0" sId="2" dxf="1">
      <nc r="M68">
        <f>I68-L68</f>
      </nc>
      <ndxf>
        <numFmt numFmtId="4" formatCode="#,##0.00"/>
      </ndxf>
    </rcc>
    <rcc rId="0" sId="2" dxf="1">
      <nc r="M69">
        <f>I69-L69</f>
      </nc>
      <ndxf>
        <numFmt numFmtId="4" formatCode="#,##0.00"/>
      </ndxf>
    </rcc>
    <rcc rId="0" sId="2" dxf="1">
      <nc r="M70">
        <f>I70-L70</f>
      </nc>
      <ndxf>
        <numFmt numFmtId="4" formatCode="#,##0.00"/>
      </ndxf>
    </rcc>
    <rcc rId="0" sId="2" dxf="1">
      <nc r="M71">
        <f>I71-L71</f>
      </nc>
      <ndxf>
        <numFmt numFmtId="4" formatCode="#,##0.00"/>
      </ndxf>
    </rcc>
    <rcc rId="0" sId="2" dxf="1">
      <nc r="M72">
        <f>I72-L72</f>
      </nc>
      <ndxf>
        <numFmt numFmtId="4" formatCode="#,##0.00"/>
      </ndxf>
    </rcc>
    <rcc rId="0" sId="2" dxf="1">
      <nc r="M73">
        <f>I73-L73</f>
      </nc>
      <ndxf>
        <numFmt numFmtId="4" formatCode="#,##0.00"/>
      </ndxf>
    </rcc>
    <rcc rId="0" sId="2" dxf="1">
      <nc r="M74">
        <f>I74-L74</f>
      </nc>
      <ndxf>
        <numFmt numFmtId="4" formatCode="#,##0.00"/>
      </ndxf>
    </rcc>
    <rcc rId="0" sId="2" dxf="1">
      <nc r="M75">
        <f>I75-L75</f>
      </nc>
      <ndxf>
        <numFmt numFmtId="4" formatCode="#,##0.00"/>
      </ndxf>
    </rcc>
    <rcc rId="0" sId="2" dxf="1">
      <nc r="M76">
        <f>I76-L76</f>
      </nc>
      <ndxf>
        <numFmt numFmtId="4" formatCode="#,##0.00"/>
      </ndxf>
    </rcc>
    <rcc rId="0" sId="2" dxf="1">
      <nc r="M77">
        <f>I77-L77</f>
      </nc>
      <ndxf>
        <numFmt numFmtId="4" formatCode="#,##0.00"/>
      </ndxf>
    </rcc>
    <rcc rId="0" sId="2" dxf="1">
      <nc r="M78">
        <f>I78-L78</f>
      </nc>
      <ndxf>
        <numFmt numFmtId="4" formatCode="#,##0.00"/>
      </ndxf>
    </rcc>
    <rcc rId="0" sId="2" dxf="1">
      <nc r="M79">
        <f>I79-L79</f>
      </nc>
      <ndxf>
        <numFmt numFmtId="4" formatCode="#,##0.00"/>
      </ndxf>
    </rcc>
    <rcc rId="0" sId="2" dxf="1">
      <nc r="M80">
        <f>I80-L80</f>
      </nc>
      <ndxf>
        <numFmt numFmtId="4" formatCode="#,##0.00"/>
      </ndxf>
    </rcc>
    <rcc rId="0" sId="2" dxf="1">
      <nc r="M81">
        <f>I81-L81</f>
      </nc>
      <ndxf>
        <numFmt numFmtId="4" formatCode="#,##0.00"/>
      </ndxf>
    </rcc>
    <rcc rId="0" sId="2" dxf="1">
      <nc r="M82">
        <f>I82-L82</f>
      </nc>
      <ndxf>
        <numFmt numFmtId="4" formatCode="#,##0.00"/>
      </ndxf>
    </rcc>
    <rcc rId="0" sId="2" dxf="1">
      <nc r="M83">
        <f>I83-L83</f>
      </nc>
      <ndxf>
        <numFmt numFmtId="4" formatCode="#,##0.00"/>
      </ndxf>
    </rcc>
    <rcc rId="0" sId="2" dxf="1">
      <nc r="M84">
        <f>I84-L84</f>
      </nc>
      <ndxf>
        <numFmt numFmtId="4" formatCode="#,##0.00"/>
      </ndxf>
    </rcc>
    <rcc rId="0" sId="2" dxf="1">
      <nc r="M85">
        <f>I85-L85</f>
      </nc>
      <ndxf>
        <numFmt numFmtId="4" formatCode="#,##0.00"/>
      </ndxf>
    </rcc>
    <rcc rId="0" sId="2" dxf="1">
      <nc r="M86">
        <f>I86-L86</f>
      </nc>
      <ndxf>
        <numFmt numFmtId="4" formatCode="#,##0.00"/>
      </ndxf>
    </rcc>
    <rcc rId="0" sId="2" dxf="1">
      <nc r="M87">
        <f>I87-L87</f>
      </nc>
      <ndxf>
        <numFmt numFmtId="4" formatCode="#,##0.00"/>
      </ndxf>
    </rcc>
    <rcc rId="0" sId="2" dxf="1">
      <nc r="M88">
        <f>I88-L88</f>
      </nc>
      <ndxf>
        <numFmt numFmtId="4" formatCode="#,##0.00"/>
      </ndxf>
    </rcc>
    <rcc rId="0" sId="2" dxf="1">
      <nc r="M89">
        <f>I89-L89</f>
      </nc>
      <ndxf>
        <numFmt numFmtId="4" formatCode="#,##0.00"/>
      </ndxf>
    </rcc>
    <rcc rId="0" sId="2" dxf="1">
      <nc r="M90">
        <f>I90-L90</f>
      </nc>
      <ndxf>
        <numFmt numFmtId="4" formatCode="#,##0.00"/>
      </ndxf>
    </rcc>
    <rcc rId="0" sId="2" dxf="1">
      <nc r="M91">
        <f>I91-L91</f>
      </nc>
      <ndxf>
        <numFmt numFmtId="4" formatCode="#,##0.00"/>
      </ndxf>
    </rcc>
    <rcc rId="0" sId="2" dxf="1">
      <nc r="M92">
        <f>I92-L92</f>
      </nc>
      <ndxf>
        <numFmt numFmtId="4" formatCode="#,##0.00"/>
      </ndxf>
    </rcc>
    <rcc rId="0" sId="2" dxf="1">
      <nc r="M93">
        <f>I93-L93</f>
      </nc>
      <ndxf>
        <numFmt numFmtId="4" formatCode="#,##0.00"/>
      </ndxf>
    </rcc>
    <rcc rId="0" sId="2" dxf="1">
      <nc r="M94">
        <f>I94-L94</f>
      </nc>
      <ndxf>
        <numFmt numFmtId="4" formatCode="#,##0.00"/>
      </ndxf>
    </rcc>
    <rcc rId="0" sId="2" dxf="1">
      <nc r="M95">
        <f>I95-L95</f>
      </nc>
      <ndxf>
        <numFmt numFmtId="4" formatCode="#,##0.00"/>
      </ndxf>
    </rcc>
    <rcc rId="0" sId="2" dxf="1">
      <nc r="M96">
        <f>I96-L96</f>
      </nc>
      <ndxf>
        <numFmt numFmtId="4" formatCode="#,##0.00"/>
      </ndxf>
    </rcc>
    <rcc rId="0" sId="2" dxf="1">
      <nc r="M97">
        <f>I97-L97</f>
      </nc>
      <ndxf>
        <numFmt numFmtId="4" formatCode="#,##0.00"/>
      </ndxf>
    </rcc>
    <rcc rId="0" sId="2" dxf="1">
      <nc r="M98">
        <f>I98-L98</f>
      </nc>
      <ndxf>
        <numFmt numFmtId="4" formatCode="#,##0.00"/>
      </ndxf>
    </rcc>
    <rfmt sheetId="2" sqref="M99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M10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M101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M102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M10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cc rId="5296" sId="2">
    <nc r="I99">
      <f>SUM(I6:I98)</f>
    </nc>
  </rcc>
  <rcc rId="5297" sId="2">
    <oc r="I7">
      <f>G7*H7</f>
    </oc>
    <nc r="I7">
      <f>H7*G7</f>
    </nc>
  </rcc>
  <rcc rId="5298" sId="2">
    <oc r="I8">
      <f>G8*H8</f>
    </oc>
    <nc r="I8">
      <f>H8*G8</f>
    </nc>
  </rcc>
  <rcc rId="5299" sId="2">
    <oc r="I9">
      <f>G9*H9</f>
    </oc>
    <nc r="I9">
      <f>H9*G9</f>
    </nc>
  </rcc>
  <rcc rId="5300" sId="2">
    <oc r="I10">
      <f>G10*H10</f>
    </oc>
    <nc r="I10">
      <f>H10*G10</f>
    </nc>
  </rcc>
  <rcc rId="5301" sId="2">
    <oc r="I11">
      <f>G11*H11</f>
    </oc>
    <nc r="I11">
      <f>H11*G11</f>
    </nc>
  </rcc>
  <rcc rId="5302" sId="2">
    <oc r="I12">
      <f>G12*H12</f>
    </oc>
    <nc r="I12">
      <f>H12*G12</f>
    </nc>
  </rcc>
  <rcc rId="5303" sId="2">
    <oc r="I13">
      <f>G13*H13</f>
    </oc>
    <nc r="I13">
      <f>H13*G13</f>
    </nc>
  </rcc>
  <rcc rId="5304" sId="2">
    <oc r="I14">
      <f>G14*H14</f>
    </oc>
    <nc r="I14">
      <f>H14*G14</f>
    </nc>
  </rcc>
  <rcc rId="5305" sId="2">
    <oc r="I15">
      <f>G15*H15</f>
    </oc>
    <nc r="I15">
      <f>H15*G15</f>
    </nc>
  </rcc>
  <rcc rId="5306" sId="2">
    <oc r="I16">
      <f>G16*H16</f>
    </oc>
    <nc r="I16">
      <f>H16*G16</f>
    </nc>
  </rcc>
  <rcc rId="5307" sId="2">
    <oc r="I17">
      <f>G17*H17</f>
    </oc>
    <nc r="I17">
      <f>H17*G17</f>
    </nc>
  </rcc>
  <rcc rId="5308" sId="2">
    <oc r="I18">
      <f>G18*H18</f>
    </oc>
    <nc r="I18">
      <f>H18*G18</f>
    </nc>
  </rcc>
  <rcc rId="5309" sId="2">
    <oc r="I19">
      <f>G19*H19</f>
    </oc>
    <nc r="I19">
      <f>H19*G19</f>
    </nc>
  </rcc>
  <rcc rId="5310" sId="2">
    <oc r="I20">
      <f>G20*H20</f>
    </oc>
    <nc r="I20">
      <f>H20*G20</f>
    </nc>
  </rcc>
  <rcc rId="5311" sId="2">
    <oc r="I21">
      <f>G21*H21</f>
    </oc>
    <nc r="I21">
      <f>H21*G21</f>
    </nc>
  </rcc>
  <rcc rId="5312" sId="2">
    <oc r="I22">
      <f>G22*H22</f>
    </oc>
    <nc r="I22">
      <f>H22*G22</f>
    </nc>
  </rcc>
  <rcc rId="5313" sId="2">
    <oc r="I23">
      <f>G23*H23</f>
    </oc>
    <nc r="I23">
      <f>H23*G23</f>
    </nc>
  </rcc>
  <rcc rId="5314" sId="2">
    <oc r="I24">
      <f>G24*H24</f>
    </oc>
    <nc r="I24">
      <f>H24*G24</f>
    </nc>
  </rcc>
  <rcc rId="5315" sId="2">
    <oc r="I25">
      <f>G25*H25</f>
    </oc>
    <nc r="I25">
      <f>H25*G25</f>
    </nc>
  </rcc>
  <rcc rId="5316" sId="2">
    <oc r="I26">
      <f>G26*H26</f>
    </oc>
    <nc r="I26">
      <f>H26*G26</f>
    </nc>
  </rcc>
  <rcc rId="5317" sId="2">
    <oc r="I27">
      <f>G27*H27</f>
    </oc>
    <nc r="I27">
      <f>H27*G27</f>
    </nc>
  </rcc>
  <rcc rId="5318" sId="2">
    <oc r="I28">
      <f>G28*H28</f>
    </oc>
    <nc r="I28">
      <f>H28*G28</f>
    </nc>
  </rcc>
  <rcc rId="5319" sId="2">
    <oc r="I29">
      <f>G29*H29</f>
    </oc>
    <nc r="I29">
      <f>H29*G29</f>
    </nc>
  </rcc>
  <rcc rId="5320" sId="2">
    <oc r="I30">
      <f>G30*H30</f>
    </oc>
    <nc r="I30">
      <f>H30*G30</f>
    </nc>
  </rcc>
  <rcc rId="5321" sId="2">
    <oc r="I31">
      <f>G31*H31</f>
    </oc>
    <nc r="I31">
      <f>H31*G31</f>
    </nc>
  </rcc>
  <rcc rId="5322" sId="2">
    <oc r="I32">
      <f>G32*H32</f>
    </oc>
    <nc r="I32">
      <f>H32*G32</f>
    </nc>
  </rcc>
  <rcc rId="5323" sId="2">
    <oc r="I33">
      <f>G33*H33</f>
    </oc>
    <nc r="I33">
      <f>H33*G33</f>
    </nc>
  </rcc>
  <rcc rId="5324" sId="2">
    <oc r="I34">
      <f>G34*H34</f>
    </oc>
    <nc r="I34">
      <f>H34*G34</f>
    </nc>
  </rcc>
  <rcc rId="5325" sId="2">
    <oc r="I35">
      <f>G35*H35</f>
    </oc>
    <nc r="I35">
      <f>H35*G35</f>
    </nc>
  </rcc>
  <rcc rId="5326" sId="2">
    <oc r="I36">
      <f>G36*H36</f>
    </oc>
    <nc r="I36">
      <f>H36*G36</f>
    </nc>
  </rcc>
  <rcc rId="5327" sId="2">
    <oc r="I37">
      <f>G37*H37</f>
    </oc>
    <nc r="I37">
      <f>H37*G37</f>
    </nc>
  </rcc>
  <rcc rId="5328" sId="2">
    <oc r="I38">
      <f>G38*H38</f>
    </oc>
    <nc r="I38">
      <f>H38*G38</f>
    </nc>
  </rcc>
  <rcc rId="5329" sId="2">
    <oc r="I39">
      <f>G39*H39</f>
    </oc>
    <nc r="I39">
      <f>H39*G39</f>
    </nc>
  </rcc>
  <rcc rId="5330" sId="2">
    <oc r="I40">
      <f>G40*H40</f>
    </oc>
    <nc r="I40">
      <f>H40*G40</f>
    </nc>
  </rcc>
  <rcc rId="5331" sId="2">
    <oc r="I41">
      <f>G41*H41</f>
    </oc>
    <nc r="I41">
      <f>H41*G41</f>
    </nc>
  </rcc>
  <rcc rId="5332" sId="2">
    <oc r="I42">
      <f>G42*H42</f>
    </oc>
    <nc r="I42">
      <f>H42*G42</f>
    </nc>
  </rcc>
  <rcc rId="5333" sId="2">
    <oc r="I43">
      <f>G43*H43</f>
    </oc>
    <nc r="I43">
      <f>H43*G43</f>
    </nc>
  </rcc>
  <rcc rId="5334" sId="2">
    <oc r="I44">
      <f>G44*H44</f>
    </oc>
    <nc r="I44">
      <f>H44*G44</f>
    </nc>
  </rcc>
  <rcc rId="5335" sId="2">
    <oc r="I45">
      <f>G45*H45</f>
    </oc>
    <nc r="I45">
      <f>H45*G45</f>
    </nc>
  </rcc>
  <rcc rId="5336" sId="2">
    <oc r="I46">
      <f>G46*H46</f>
    </oc>
    <nc r="I46">
      <f>H46*G46</f>
    </nc>
  </rcc>
  <rcc rId="5337" sId="2">
    <oc r="I47">
      <f>G47*H47</f>
    </oc>
    <nc r="I47">
      <f>H47*G47</f>
    </nc>
  </rcc>
  <rcc rId="5338" sId="2">
    <oc r="I48">
      <f>G48*H48</f>
    </oc>
    <nc r="I48">
      <f>H48*G48</f>
    </nc>
  </rcc>
  <rcc rId="5339" sId="2">
    <oc r="I49">
      <f>G49*H49</f>
    </oc>
    <nc r="I49">
      <f>H49*G49</f>
    </nc>
  </rcc>
  <rcc rId="5340" sId="2">
    <oc r="I50">
      <f>G50*H50</f>
    </oc>
    <nc r="I50">
      <f>H50*G50</f>
    </nc>
  </rcc>
  <rcc rId="5341" sId="2">
    <oc r="I51">
      <f>G51*H51</f>
    </oc>
    <nc r="I51">
      <f>H51*G51</f>
    </nc>
  </rcc>
  <rcc rId="5342" sId="2">
    <oc r="I52">
      <f>G52*H52</f>
    </oc>
    <nc r="I52">
      <f>H52*G52</f>
    </nc>
  </rcc>
  <rcc rId="5343" sId="2">
    <oc r="I53">
      <f>G53*H53</f>
    </oc>
    <nc r="I53">
      <f>H53*G53</f>
    </nc>
  </rcc>
  <rcc rId="5344" sId="2">
    <oc r="I54">
      <f>G54*H54</f>
    </oc>
    <nc r="I54">
      <f>H54*G54</f>
    </nc>
  </rcc>
  <rcc rId="5345" sId="2">
    <oc r="I55">
      <f>G55*H55</f>
    </oc>
    <nc r="I55">
      <f>H55*G55</f>
    </nc>
  </rcc>
  <rcc rId="5346" sId="2">
    <oc r="I56">
      <f>G56*H56</f>
    </oc>
    <nc r="I56">
      <f>H56*G56</f>
    </nc>
  </rcc>
  <rcc rId="5347" sId="2">
    <oc r="I57">
      <f>G57*H57</f>
    </oc>
    <nc r="I57">
      <f>H57*G57</f>
    </nc>
  </rcc>
  <rcc rId="5348" sId="2">
    <oc r="I58">
      <f>G58*H58</f>
    </oc>
    <nc r="I58">
      <f>H58*G58</f>
    </nc>
  </rcc>
  <rcc rId="5349" sId="2">
    <oc r="I59">
      <f>G59*H59</f>
    </oc>
    <nc r="I59">
      <f>H59*G59</f>
    </nc>
  </rcc>
  <rcc rId="5350" sId="2">
    <oc r="I60">
      <f>G60*H60</f>
    </oc>
    <nc r="I60">
      <f>H60*G60</f>
    </nc>
  </rcc>
  <rcc rId="5351" sId="2">
    <oc r="I61">
      <f>G61*H61</f>
    </oc>
    <nc r="I61">
      <f>H61*G61</f>
    </nc>
  </rcc>
  <rcc rId="5352" sId="2">
    <oc r="I62">
      <f>G62*H62</f>
    </oc>
    <nc r="I62">
      <f>H62*G62</f>
    </nc>
  </rcc>
  <rcc rId="5353" sId="2">
    <oc r="I63">
      <f>G63*H63</f>
    </oc>
    <nc r="I63">
      <f>H63*G63</f>
    </nc>
  </rcc>
  <rcc rId="5354" sId="2">
    <oc r="I64">
      <f>G64*H64</f>
    </oc>
    <nc r="I64">
      <f>H64*G64</f>
    </nc>
  </rcc>
  <rcc rId="5355" sId="2">
    <oc r="I65">
      <f>G65*H65</f>
    </oc>
    <nc r="I65">
      <f>H65*G65</f>
    </nc>
  </rcc>
  <rcc rId="5356" sId="2">
    <oc r="I66">
      <f>G66*H66</f>
    </oc>
    <nc r="I66">
      <f>H66*G66</f>
    </nc>
  </rcc>
  <rcc rId="5357" sId="2">
    <oc r="I67">
      <f>G67*H67</f>
    </oc>
    <nc r="I67">
      <f>H67*G67</f>
    </nc>
  </rcc>
  <rcc rId="5358" sId="2">
    <oc r="I68">
      <f>G68*H68</f>
    </oc>
    <nc r="I68">
      <f>H68*G68</f>
    </nc>
  </rcc>
  <rcc rId="5359" sId="2">
    <oc r="I69">
      <f>G69*H69</f>
    </oc>
    <nc r="I69">
      <f>H69*G69</f>
    </nc>
  </rcc>
  <rcc rId="5360" sId="2">
    <oc r="I70">
      <f>G70*H70</f>
    </oc>
    <nc r="I70">
      <f>H70*G70</f>
    </nc>
  </rcc>
  <rcc rId="5361" sId="2">
    <oc r="I71">
      <f>G71*H71</f>
    </oc>
    <nc r="I71">
      <f>H71*G71</f>
    </nc>
  </rcc>
  <rcc rId="5362" sId="2">
    <oc r="I72">
      <f>G72*H72</f>
    </oc>
    <nc r="I72">
      <f>H72*G72</f>
    </nc>
  </rcc>
  <rcc rId="5363" sId="2">
    <oc r="I73">
      <f>G73*H73</f>
    </oc>
    <nc r="I73">
      <f>H73*G73</f>
    </nc>
  </rcc>
  <rcc rId="5364" sId="2">
    <oc r="I74">
      <f>G74*H74</f>
    </oc>
    <nc r="I74">
      <f>H74*G74</f>
    </nc>
  </rcc>
  <rcc rId="5365" sId="2">
    <oc r="I75">
      <f>G75*H75</f>
    </oc>
    <nc r="I75">
      <f>H75*G75</f>
    </nc>
  </rcc>
  <rcc rId="5366" sId="2">
    <oc r="I76">
      <f>G76*H76</f>
    </oc>
    <nc r="I76">
      <f>H76*G76</f>
    </nc>
  </rcc>
  <rcc rId="5367" sId="2">
    <oc r="I77">
      <f>G77*H77</f>
    </oc>
    <nc r="I77">
      <f>H77*G77</f>
    </nc>
  </rcc>
  <rcc rId="5368" sId="2">
    <oc r="I78">
      <f>G78*H78</f>
    </oc>
    <nc r="I78">
      <f>H78*G78</f>
    </nc>
  </rcc>
  <rcc rId="5369" sId="2">
    <oc r="I79">
      <f>G79*H79</f>
    </oc>
    <nc r="I79">
      <f>H79*G79</f>
    </nc>
  </rcc>
  <rcc rId="5370" sId="2">
    <oc r="I80">
      <f>G80*H80</f>
    </oc>
    <nc r="I80">
      <f>H80*G80</f>
    </nc>
  </rcc>
  <rcc rId="5371" sId="2">
    <oc r="I81">
      <f>G81*H81</f>
    </oc>
    <nc r="I81">
      <f>H81*G81</f>
    </nc>
  </rcc>
  <rcc rId="5372" sId="2">
    <oc r="I82">
      <f>G82*H82</f>
    </oc>
    <nc r="I82">
      <f>H82*G82</f>
    </nc>
  </rcc>
  <rcc rId="5373" sId="2">
    <oc r="I83">
      <f>G83*H83</f>
    </oc>
    <nc r="I83">
      <f>H83*G83</f>
    </nc>
  </rcc>
  <rcc rId="5374" sId="2">
    <oc r="I84">
      <f>G84*H84</f>
    </oc>
    <nc r="I84">
      <f>H84*G84</f>
    </nc>
  </rcc>
  <rcc rId="5375" sId="2">
    <oc r="I85">
      <f>G85*H85</f>
    </oc>
    <nc r="I85">
      <f>H85*G85</f>
    </nc>
  </rcc>
  <rcc rId="5376" sId="2">
    <oc r="I86">
      <f>G86*H86</f>
    </oc>
    <nc r="I86">
      <f>H86*G86</f>
    </nc>
  </rcc>
  <rcc rId="5377" sId="2">
    <oc r="I87">
      <f>G87*H87</f>
    </oc>
    <nc r="I87">
      <f>H87*G87</f>
    </nc>
  </rcc>
  <rcc rId="5378" sId="2">
    <oc r="I88">
      <f>G88*H88</f>
    </oc>
    <nc r="I88">
      <f>H88*G88</f>
    </nc>
  </rcc>
  <rcc rId="5379" sId="2">
    <oc r="I89">
      <f>G89*H89</f>
    </oc>
    <nc r="I89">
      <f>H89*G89</f>
    </nc>
  </rcc>
  <rcc rId="5380" sId="2">
    <oc r="I90">
      <f>G90*H90</f>
    </oc>
    <nc r="I90">
      <f>H90*G90</f>
    </nc>
  </rcc>
  <rcc rId="5381" sId="2">
    <oc r="I91">
      <f>G91*H91</f>
    </oc>
    <nc r="I91">
      <f>H91*G91</f>
    </nc>
  </rcc>
  <rcc rId="5382" sId="2">
    <oc r="I92">
      <f>G92*H92</f>
    </oc>
    <nc r="I92">
      <f>H92*G92</f>
    </nc>
  </rcc>
  <rcc rId="5383" sId="2">
    <oc r="I93">
      <f>G93*H93</f>
    </oc>
    <nc r="I93">
      <f>H93*G93</f>
    </nc>
  </rcc>
  <rcc rId="5384" sId="2">
    <oc r="I94">
      <f>G94*H94</f>
    </oc>
    <nc r="I94">
      <f>H94*G94</f>
    </nc>
  </rcc>
  <rcc rId="5385" sId="2">
    <oc r="I95">
      <f>G95*H95</f>
    </oc>
    <nc r="I95">
      <f>H95*G95</f>
    </nc>
  </rcc>
  <rcc rId="5386" sId="2">
    <oc r="I96">
      <f>G96*H96</f>
    </oc>
    <nc r="I96">
      <f>H96*G96</f>
    </nc>
  </rcc>
  <rcc rId="5387" sId="2">
    <oc r="I97">
      <f>G97*H97</f>
    </oc>
    <nc r="I97">
      <f>H97*G97</f>
    </nc>
  </rcc>
  <rcc rId="5388" sId="2">
    <oc r="I98">
      <f>G98*H98</f>
    </oc>
    <nc r="I98">
      <f>H98*G98</f>
    </nc>
  </rcc>
  <rcc rId="5389" sId="2">
    <oc r="I99">
      <f>SUM(I6:I97)</f>
    </oc>
    <nc r="I99">
      <f>SUM(I7:I98)</f>
    </nc>
  </rcc>
  <rrc rId="5390" sId="2" ref="L1:L1048576" action="deleteCol"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>
      <nc r="L7">
        <f>G7*H7</f>
      </nc>
    </rcc>
    <rcc rId="0" sId="2">
      <nc r="L8">
        <f>G8*H8</f>
      </nc>
    </rcc>
    <rcc rId="0" sId="2">
      <nc r="L9">
        <f>G9*H9</f>
      </nc>
    </rcc>
    <rcc rId="0" sId="2">
      <nc r="L10">
        <f>G10*H10</f>
      </nc>
    </rcc>
    <rcc rId="0" sId="2">
      <nc r="L11">
        <f>G11*H11</f>
      </nc>
    </rcc>
    <rcc rId="0" sId="2">
      <nc r="L12">
        <f>G12*H12</f>
      </nc>
    </rcc>
    <rcc rId="0" sId="2">
      <nc r="L13">
        <f>G13*H13</f>
      </nc>
    </rcc>
    <rcc rId="0" sId="2">
      <nc r="L14">
        <f>G14*H14</f>
      </nc>
    </rcc>
    <rcc rId="0" sId="2">
      <nc r="L15">
        <f>G15*H15</f>
      </nc>
    </rcc>
    <rcc rId="0" sId="2">
      <nc r="L16">
        <f>G16*H16</f>
      </nc>
    </rcc>
    <rcc rId="0" sId="2">
      <nc r="L17">
        <f>G17*H17</f>
      </nc>
    </rcc>
    <rcc rId="0" sId="2">
      <nc r="L18">
        <f>G18*H18</f>
      </nc>
    </rcc>
    <rcc rId="0" sId="2">
      <nc r="L19">
        <f>G19*H19</f>
      </nc>
    </rcc>
    <rcc rId="0" sId="2">
      <nc r="L20">
        <f>G20*H20</f>
      </nc>
    </rcc>
    <rcc rId="0" sId="2">
      <nc r="L21">
        <f>G21*H21</f>
      </nc>
    </rcc>
    <rcc rId="0" sId="2">
      <nc r="L22">
        <f>G22*H22</f>
      </nc>
    </rcc>
    <rcc rId="0" sId="2">
      <nc r="L23">
        <f>G23*H23</f>
      </nc>
    </rcc>
    <rcc rId="0" sId="2">
      <nc r="L24">
        <f>G24*H24</f>
      </nc>
    </rcc>
    <rcc rId="0" sId="2">
      <nc r="L25">
        <f>G25*H25</f>
      </nc>
    </rcc>
    <rcc rId="0" sId="2">
      <nc r="L26">
        <f>G26*H26</f>
      </nc>
    </rcc>
    <rcc rId="0" sId="2">
      <nc r="L27">
        <f>G27*H27</f>
      </nc>
    </rcc>
    <rcc rId="0" sId="2">
      <nc r="L28">
        <f>G28*H28</f>
      </nc>
    </rcc>
    <rcc rId="0" sId="2">
      <nc r="L29">
        <f>G29*H29</f>
      </nc>
    </rcc>
    <rcc rId="0" sId="2">
      <nc r="L30">
        <f>G30*H30</f>
      </nc>
    </rcc>
    <rcc rId="0" sId="2">
      <nc r="L31">
        <f>G31*H31</f>
      </nc>
    </rcc>
    <rcc rId="0" sId="2">
      <nc r="L32">
        <f>G32*H32</f>
      </nc>
    </rcc>
    <rcc rId="0" sId="2">
      <nc r="L33">
        <f>G33*H33</f>
      </nc>
    </rcc>
    <rcc rId="0" sId="2">
      <nc r="L34">
        <f>G34*H34</f>
      </nc>
    </rcc>
    <rcc rId="0" sId="2">
      <nc r="L35">
        <f>G35*H35</f>
      </nc>
    </rcc>
    <rcc rId="0" sId="2">
      <nc r="L36">
        <f>G36*H36</f>
      </nc>
    </rcc>
    <rcc rId="0" sId="2">
      <nc r="L37">
        <f>G37*H37</f>
      </nc>
    </rcc>
    <rcc rId="0" sId="2">
      <nc r="L38">
        <f>G38*H38</f>
      </nc>
    </rcc>
    <rcc rId="0" sId="2">
      <nc r="L39">
        <f>G39*H39</f>
      </nc>
    </rcc>
    <rcc rId="0" sId="2">
      <nc r="L40">
        <f>G40*H40</f>
      </nc>
    </rcc>
    <rcc rId="0" sId="2">
      <nc r="L41">
        <f>G41*H41</f>
      </nc>
    </rcc>
    <rcc rId="0" sId="2">
      <nc r="L42">
        <f>G42*H42</f>
      </nc>
    </rcc>
    <rcc rId="0" sId="2">
      <nc r="L43">
        <f>G43*H43</f>
      </nc>
    </rcc>
    <rcc rId="0" sId="2">
      <nc r="L44">
        <f>G44*H44</f>
      </nc>
    </rcc>
    <rcc rId="0" sId="2">
      <nc r="L45">
        <f>G45*H45</f>
      </nc>
    </rcc>
    <rcc rId="0" sId="2">
      <nc r="L46">
        <f>G46*H46</f>
      </nc>
    </rcc>
    <rcc rId="0" sId="2">
      <nc r="L47">
        <f>G47*H47</f>
      </nc>
    </rcc>
    <rcc rId="0" sId="2">
      <nc r="L48">
        <f>G48*H48</f>
      </nc>
    </rcc>
    <rcc rId="0" sId="2">
      <nc r="L49">
        <f>G49*H49</f>
      </nc>
    </rcc>
    <rcc rId="0" sId="2">
      <nc r="L50">
        <f>G50*H50</f>
      </nc>
    </rcc>
    <rcc rId="0" sId="2">
      <nc r="L51">
        <f>G51*H51</f>
      </nc>
    </rcc>
    <rcc rId="0" sId="2">
      <nc r="L52">
        <f>G52*H52</f>
      </nc>
    </rcc>
    <rcc rId="0" sId="2">
      <nc r="L53">
        <f>G53*H53</f>
      </nc>
    </rcc>
    <rcc rId="0" sId="2">
      <nc r="L54">
        <f>G54*H54</f>
      </nc>
    </rcc>
    <rcc rId="0" sId="2">
      <nc r="L55">
        <f>G55*H55</f>
      </nc>
    </rcc>
    <rcc rId="0" sId="2">
      <nc r="L56">
        <f>G56*H56</f>
      </nc>
    </rcc>
    <rcc rId="0" sId="2">
      <nc r="L57">
        <f>G57*H57</f>
      </nc>
    </rcc>
    <rcc rId="0" sId="2">
      <nc r="L58">
        <f>G58*H58</f>
      </nc>
    </rcc>
    <rcc rId="0" sId="2">
      <nc r="L59">
        <f>G59*H59</f>
      </nc>
    </rcc>
    <rcc rId="0" sId="2">
      <nc r="L60">
        <f>G60*H60</f>
      </nc>
    </rcc>
    <rcc rId="0" sId="2">
      <nc r="L61">
        <f>G61*H61</f>
      </nc>
    </rcc>
    <rcc rId="0" sId="2">
      <nc r="L62">
        <f>G62*H62</f>
      </nc>
    </rcc>
    <rcc rId="0" sId="2">
      <nc r="L63">
        <f>G63*H63</f>
      </nc>
    </rcc>
    <rcc rId="0" sId="2">
      <nc r="L64">
        <f>G64*H64</f>
      </nc>
    </rcc>
    <rcc rId="0" sId="2">
      <nc r="L65">
        <f>G65*H65</f>
      </nc>
    </rcc>
    <rcc rId="0" sId="2">
      <nc r="L66">
        <f>G66*H66</f>
      </nc>
    </rcc>
    <rcc rId="0" sId="2">
      <nc r="L67">
        <f>G67*H67</f>
      </nc>
    </rcc>
    <rcc rId="0" sId="2">
      <nc r="L68">
        <f>G68*H68</f>
      </nc>
    </rcc>
    <rcc rId="0" sId="2">
      <nc r="L69">
        <f>G69*H69</f>
      </nc>
    </rcc>
    <rcc rId="0" sId="2">
      <nc r="L70">
        <f>G70*H70</f>
      </nc>
    </rcc>
    <rcc rId="0" sId="2">
      <nc r="L71">
        <f>G71*H71</f>
      </nc>
    </rcc>
    <rcc rId="0" sId="2">
      <nc r="L72">
        <f>G72*H72</f>
      </nc>
    </rcc>
    <rcc rId="0" sId="2">
      <nc r="L73">
        <f>G73*H73</f>
      </nc>
    </rcc>
    <rcc rId="0" sId="2">
      <nc r="L74">
        <f>G74*H74</f>
      </nc>
    </rcc>
    <rcc rId="0" sId="2">
      <nc r="L75">
        <f>G75*H75</f>
      </nc>
    </rcc>
    <rcc rId="0" sId="2">
      <nc r="L76">
        <f>G76*H76</f>
      </nc>
    </rcc>
    <rcc rId="0" sId="2">
      <nc r="L77">
        <f>G77*H77</f>
      </nc>
    </rcc>
    <rcc rId="0" sId="2">
      <nc r="L78">
        <f>G78*H78</f>
      </nc>
    </rcc>
    <rcc rId="0" sId="2">
      <nc r="L79">
        <f>G79*H79</f>
      </nc>
    </rcc>
    <rcc rId="0" sId="2">
      <nc r="L80">
        <f>G80*H80</f>
      </nc>
    </rcc>
    <rcc rId="0" sId="2">
      <nc r="L81">
        <f>G81*H81</f>
      </nc>
    </rcc>
    <rcc rId="0" sId="2">
      <nc r="L82">
        <f>G82*H82</f>
      </nc>
    </rcc>
    <rcc rId="0" sId="2">
      <nc r="L83">
        <f>G83*H83</f>
      </nc>
    </rcc>
    <rcc rId="0" sId="2">
      <nc r="L84">
        <f>G84*H84</f>
      </nc>
    </rcc>
    <rcc rId="0" sId="2">
      <nc r="L85">
        <f>G85*H85</f>
      </nc>
    </rcc>
    <rcc rId="0" sId="2">
      <nc r="L86">
        <f>G86*H86</f>
      </nc>
    </rcc>
    <rcc rId="0" sId="2">
      <nc r="L87">
        <f>G87*H87</f>
      </nc>
    </rcc>
    <rcc rId="0" sId="2">
      <nc r="L88">
        <f>G88*H88</f>
      </nc>
    </rcc>
    <rcc rId="0" sId="2">
      <nc r="L89">
        <f>G89*H89</f>
      </nc>
    </rcc>
    <rcc rId="0" sId="2">
      <nc r="L90">
        <f>G90*H90</f>
      </nc>
    </rcc>
    <rcc rId="0" sId="2">
      <nc r="L91">
        <f>G91*H91</f>
      </nc>
    </rcc>
    <rcc rId="0" sId="2">
      <nc r="L92">
        <f>G92*H92</f>
      </nc>
    </rcc>
    <rcc rId="0" sId="2">
      <nc r="L93">
        <f>G93*H93</f>
      </nc>
    </rcc>
    <rcc rId="0" sId="2">
      <nc r="L94">
        <f>G94*H94</f>
      </nc>
    </rcc>
    <rcc rId="0" sId="2">
      <nc r="L95">
        <f>G95*H95</f>
      </nc>
    </rcc>
    <rcc rId="0" sId="2">
      <nc r="L96">
        <f>G96*H96</f>
      </nc>
    </rcc>
    <rcc rId="0" sId="2">
      <nc r="L97">
        <f>G97*H97</f>
      </nc>
    </rcc>
    <rcc rId="0" sId="2">
      <nc r="L98">
        <f>G98*H98</f>
      </nc>
    </rcc>
    <rfmt sheetId="2" sqref="L99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0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01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02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0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cc rId="5391" sId="2">
    <oc r="E4" t="inlineStr">
      <is>
        <t>Лот №</t>
      </is>
    </oc>
    <nc r="E4"/>
  </rcc>
  <rrc rId="5392" sId="2" ref="A7:XFD7" action="insertRow"/>
  <rrc rId="5393" sId="2" ref="A7:XFD7" action="deleteRow" edge="1">
    <rfmt sheetId="2" xfDxf="1" sqref="A7:XFD7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I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2" sqref="J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7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2" sqref="H89">
    <dxf>
      <fill>
        <patternFill patternType="solid">
          <bgColor rgb="FFFFFF00"/>
        </patternFill>
      </fill>
    </dxf>
  </rfmt>
  <rfmt sheetId="2" sqref="H89">
    <dxf>
      <fill>
        <patternFill patternType="none">
          <bgColor auto="1"/>
        </patternFill>
      </fill>
    </dxf>
  </rfmt>
  <rcc rId="5394" sId="2" numFmtId="4">
    <oc r="H89">
      <v>231.86</v>
    </oc>
    <nc r="H89">
      <v>151.28</v>
    </nc>
  </rcc>
  <rcc rId="5395" sId="2" numFmtId="4">
    <oc r="H11">
      <v>319.97000000000003</v>
    </oc>
    <nc r="H11">
      <v>304.36</v>
    </nc>
  </rcc>
  <rcc rId="5396" sId="2" numFmtId="4">
    <oc r="H12">
      <v>287.92</v>
    </oc>
    <nc r="H12">
      <v>263.70999999999998</v>
    </nc>
  </rcc>
  <rcc rId="5397" sId="2" numFmtId="4">
    <oc r="H7">
      <v>287.92</v>
    </oc>
    <nc r="H7">
      <v>263.70999999999998</v>
    </nc>
  </rcc>
  <rcc rId="5398" sId="2" numFmtId="4">
    <oc r="H8">
      <v>448.18</v>
    </oc>
    <nc r="H8">
      <v>405.99</v>
    </nc>
  </rcc>
  <rcc rId="5399" sId="2" numFmtId="4">
    <oc r="H44">
      <v>416.13</v>
    </oc>
    <nc r="H44">
      <v>405.99</v>
    </nc>
  </rcc>
  <rdn rId="0" localSheetId="1" customView="1" name="Z_0A3C6566_B9F1_4C10_AA7A_D7F12312E720_.wvu.FilterData" hidden="1" oldHidden="1">
    <formula>'2018'!$A$7:$J$235</formula>
  </rdn>
  <rcv guid="{0A3C6566-B9F1-4C10-AA7A-D7F12312E72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28" sId="2">
    <oc r="I45">
      <f>SUM(I1048528:I44)</f>
    </oc>
    <nc r="I45">
      <f>SUM(I1048528:I44)</f>
    </nc>
  </rcc>
  <rfmt sheetId="2" sqref="I45:J45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29" sId="2" ref="K1:K1048576" action="deleteCol"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K5" t="inlineStr">
        <is>
          <t>Срок поставки до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6">
        <v>11</v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00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4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3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5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6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7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8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21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22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30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31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39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9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20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23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24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25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26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27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28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29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32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33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34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35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36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37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38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40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41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42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43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59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54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55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56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57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58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60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61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62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63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65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66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67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68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69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0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1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2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3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4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53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64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52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46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47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48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49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50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51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8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7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3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4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5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6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9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6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7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5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8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9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0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1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2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3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4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5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6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7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9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0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1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2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0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1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12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7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8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98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K44">
        <v>44834</v>
      </nc>
      <ndxf>
        <font>
          <sz val="12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45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101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K102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K10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K104" start="0" length="0">
      <dxf>
        <font>
          <sz val="14"/>
          <color auto="1"/>
          <name val="Arial"/>
          <scheme val="minor"/>
        </font>
        <fill>
          <patternFill patternType="none">
            <bgColor indexed="65"/>
          </patternFill>
        </fill>
      </dxf>
    </rfmt>
  </rrc>
  <rfmt sheetId="2" sqref="A6:XFD6 A100:XFD100 A14:XFD14 A13:XFD13 A15:XFD15 A16:XFD16 A17:XFD17 A18:XFD18 A21:XFD21 A22:XFD22 A30:XFD30 A31:XFD31 A39:XFD39 A19:XFD19 A20:XFD20 A23:XFD23">
    <dxf>
      <fill>
        <patternFill patternType="none">
          <bgColor auto="1"/>
        </patternFill>
      </fill>
    </dxf>
  </rfmt>
  <rrc rId="5430" sId="2" ref="A103:XFD103" action="insertRow"/>
  <rcc rId="5431" sId="2">
    <nc r="B103" t="inlineStr">
      <is>
        <t>* Объем и сроки каждой партии Товара согласовываются Сторонами  в Спецификациях</t>
      </is>
    </nc>
  </rcc>
  <rrc rId="5432" sId="2" ref="A102:XFD102" action="deleteRow">
    <rfmt sheetId="2" xfDxf="1" sqref="A102:XFD102" start="0" length="0"/>
    <rfmt sheetId="2" sqref="A102" start="0" length="0">
      <dxf/>
    </rfmt>
    <rfmt sheetId="2" sqref="B102" start="0" length="0">
      <dxf>
        <font>
          <b/>
          <sz val="12"/>
          <color auto="1"/>
          <name val="Times New Roman"/>
          <scheme val="none"/>
        </font>
        <alignment horizontal="left" vertical="center" readingOrder="0"/>
      </dxf>
    </rfmt>
    <rfmt sheetId="2" sqref="C102" start="0" length="0">
      <dxf>
        <font>
          <b/>
          <sz val="12"/>
          <color auto="1"/>
          <name val="Times New Roman"/>
          <scheme val="none"/>
        </font>
        <alignment horizontal="center" vertical="top" readingOrder="0"/>
      </dxf>
    </rfmt>
    <rfmt sheetId="2" sqref="D102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2" sqref="E102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2" sqref="F102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2" sqref="G102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2" sqref="H102" start="0" length="0">
      <dxf>
        <font>
          <sz val="12"/>
          <color auto="1"/>
          <name val="Times New Roman"/>
          <scheme val="none"/>
        </font>
        <numFmt numFmtId="4" formatCode="#,##0.00"/>
        <alignment horizontal="center" vertical="top" readingOrder="0"/>
      </dxf>
    </rfmt>
    <rfmt sheetId="2" sqref="I102" start="0" length="0">
      <dxf>
        <font>
          <b/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</dxf>
    </rfmt>
    <rfmt sheetId="2" sqref="J102" start="0" length="0">
      <dxf>
        <font>
          <b/>
          <sz val="12"/>
          <color auto="1"/>
          <name val="Times New Roman"/>
          <scheme val="none"/>
        </font>
        <numFmt numFmtId="4" formatCode="#,##0.00"/>
        <alignment horizontal="center" vertical="top" readingOrder="0"/>
      </dxf>
    </rfmt>
  </rrc>
  <rrc rId="5433" sId="2" ref="A103:XFD103" action="insertRow"/>
  <rfmt sheetId="2" sqref="B102:F102" start="0" length="2147483647">
    <dxf>
      <font>
        <u/>
      </font>
    </dxf>
  </rfmt>
  <rcv guid="{0A3C6566-B9F1-4C10-AA7A-D7F12312E720}" action="delete"/>
  <rdn rId="0" localSheetId="1" customView="1" name="Z_0A3C6566_B9F1_4C10_AA7A_D7F12312E720_.wvu.FilterData" hidden="1" oldHidden="1">
    <formula>'2018'!$A$7:$J$235</formula>
    <oldFormula>'2018'!$A$7:$J$235</oldFormula>
  </rdn>
  <rcv guid="{0A3C6566-B9F1-4C10-AA7A-D7F12312E72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35" sId="2">
    <oc r="B102" t="inlineStr">
      <is>
        <t>* Объем и сроки каждой партии Товара согласовываются Сторонами  в Спецификациях</t>
      </is>
    </oc>
    <nc r="B102" t="inlineStr">
      <is>
        <t xml:space="preserve"> Объем и сроки каждой партии Товара согласовываются Сторонами  в Спецификациях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36" sId="2">
    <oc r="B102" t="inlineStr">
      <is>
        <t xml:space="preserve"> Объем и сроки каждой партии Товара согласовываются Сторонами  в Спецификациях</t>
      </is>
    </oc>
    <nc r="B102" t="inlineStr">
      <is>
        <t xml:space="preserve"> Объем и сроки поставки каждой партии Товара согласовываются Сторонами  в Спецификациях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37" sId="2">
    <oc r="I1" t="inlineStr">
      <is>
        <t>Приложение №</t>
      </is>
    </oc>
    <nc r="I1" t="inlineStr">
      <is>
        <t>Приложение №5</t>
      </is>
    </nc>
  </rcc>
  <rcc rId="5438" sId="2">
    <oc r="I2" t="inlineStr">
      <is>
        <t>к запросу котировок цен №</t>
      </is>
    </oc>
    <nc r="I2" t="inlineStr">
      <is>
        <t>к запросу котировок цен №034/ТВРЗ/2022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56E1EBC-5B2A-438A-A0A0-6F00DE0FDED7}" name="Сычева Анна Юрьевна" id="-1809257203" dateTime="2022-06-30T14:09:5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17" Type="http://schemas.microsoft.com/office/2006/relationships/wsSortMap" Target="wsSortMap1.xml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45" t="s">
        <v>370</v>
      </c>
      <c r="B4" s="145"/>
      <c r="H4" s="37" t="s">
        <v>366</v>
      </c>
      <c r="I4" s="38" t="s">
        <v>367</v>
      </c>
    </row>
    <row r="5" spans="1:10" ht="19.5" customHeight="1" x14ac:dyDescent="0.25">
      <c r="A5" s="1"/>
      <c r="B5" s="144" t="s">
        <v>369</v>
      </c>
      <c r="C5" s="144"/>
      <c r="D5" s="144"/>
      <c r="E5" s="144"/>
      <c r="F5" s="144"/>
      <c r="G5" s="144"/>
      <c r="H5" s="144"/>
      <c r="I5" s="144"/>
      <c r="J5" s="144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43"/>
      <c r="I6" s="143"/>
      <c r="J6" s="143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0A3C6566-B9F1-4C10-AA7A-D7F12312E720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2"/>
  <sheetViews>
    <sheetView tabSelected="1" view="pageBreakPreview" zoomScaleNormal="100" zoomScaleSheetLayoutView="100" workbookViewId="0">
      <selection activeCell="W15" sqref="W15"/>
    </sheetView>
  </sheetViews>
  <sheetFormatPr defaultColWidth="8.85546875" defaultRowHeight="12.75" x14ac:dyDescent="0.2"/>
  <cols>
    <col min="1" max="1" width="4.85546875" style="82" customWidth="1"/>
    <col min="2" max="2" width="44.85546875" style="77" customWidth="1"/>
    <col min="3" max="3" width="11.28515625" style="78" customWidth="1"/>
    <col min="4" max="4" width="17.5703125" style="78" customWidth="1"/>
    <col min="5" max="5" width="15.28515625" style="37" customWidth="1"/>
    <col min="6" max="6" width="5.85546875" style="37" customWidth="1"/>
    <col min="7" max="7" width="8.5703125" style="37" customWidth="1"/>
    <col min="8" max="8" width="14.28515625" style="37" customWidth="1"/>
    <col min="9" max="9" width="14" style="3" customWidth="1"/>
    <col min="10" max="10" width="14.7109375" style="83" customWidth="1"/>
    <col min="11" max="247" width="8.85546875" style="3"/>
    <col min="248" max="248" width="3.7109375" style="3" customWidth="1"/>
    <col min="249" max="249" width="19.5703125" style="3" customWidth="1"/>
    <col min="250" max="250" width="10.85546875" style="3" bestFit="1" customWidth="1"/>
    <col min="251" max="251" width="13.42578125" style="3" bestFit="1" customWidth="1"/>
    <col min="252" max="252" width="10.7109375" style="3" bestFit="1" customWidth="1"/>
    <col min="253" max="253" width="4.5703125" style="3" customWidth="1"/>
    <col min="254" max="254" width="9.5703125" style="3" customWidth="1"/>
    <col min="255" max="255" width="12.140625" style="3" customWidth="1"/>
    <col min="256" max="256" width="10.7109375" style="3" customWidth="1"/>
    <col min="257" max="257" width="14" style="3" bestFit="1" customWidth="1"/>
    <col min="258" max="258" width="11.28515625" style="3" bestFit="1" customWidth="1"/>
    <col min="259" max="503" width="8.85546875" style="3"/>
    <col min="504" max="504" width="3.7109375" style="3" customWidth="1"/>
    <col min="505" max="505" width="19.5703125" style="3" customWidth="1"/>
    <col min="506" max="506" width="10.85546875" style="3" bestFit="1" customWidth="1"/>
    <col min="507" max="507" width="13.42578125" style="3" bestFit="1" customWidth="1"/>
    <col min="508" max="508" width="10.7109375" style="3" bestFit="1" customWidth="1"/>
    <col min="509" max="509" width="4.5703125" style="3" customWidth="1"/>
    <col min="510" max="510" width="9.5703125" style="3" customWidth="1"/>
    <col min="511" max="511" width="12.140625" style="3" customWidth="1"/>
    <col min="512" max="512" width="10.7109375" style="3" customWidth="1"/>
    <col min="513" max="513" width="14" style="3" bestFit="1" customWidth="1"/>
    <col min="514" max="514" width="11.28515625" style="3" bestFit="1" customWidth="1"/>
    <col min="515" max="759" width="8.85546875" style="3"/>
    <col min="760" max="760" width="3.7109375" style="3" customWidth="1"/>
    <col min="761" max="761" width="19.5703125" style="3" customWidth="1"/>
    <col min="762" max="762" width="10.85546875" style="3" bestFit="1" customWidth="1"/>
    <col min="763" max="763" width="13.42578125" style="3" bestFit="1" customWidth="1"/>
    <col min="764" max="764" width="10.7109375" style="3" bestFit="1" customWidth="1"/>
    <col min="765" max="765" width="4.5703125" style="3" customWidth="1"/>
    <col min="766" max="766" width="9.5703125" style="3" customWidth="1"/>
    <col min="767" max="767" width="12.140625" style="3" customWidth="1"/>
    <col min="768" max="768" width="10.7109375" style="3" customWidth="1"/>
    <col min="769" max="769" width="14" style="3" bestFit="1" customWidth="1"/>
    <col min="770" max="770" width="11.28515625" style="3" bestFit="1" customWidth="1"/>
    <col min="771" max="1015" width="8.85546875" style="3"/>
    <col min="1016" max="1016" width="3.7109375" style="3" customWidth="1"/>
    <col min="1017" max="1017" width="19.5703125" style="3" customWidth="1"/>
    <col min="1018" max="1018" width="10.85546875" style="3" bestFit="1" customWidth="1"/>
    <col min="1019" max="1019" width="13.42578125" style="3" bestFit="1" customWidth="1"/>
    <col min="1020" max="1020" width="10.7109375" style="3" bestFit="1" customWidth="1"/>
    <col min="1021" max="1021" width="4.5703125" style="3" customWidth="1"/>
    <col min="1022" max="1022" width="9.5703125" style="3" customWidth="1"/>
    <col min="1023" max="1023" width="12.140625" style="3" customWidth="1"/>
    <col min="1024" max="1024" width="10.7109375" style="3" customWidth="1"/>
    <col min="1025" max="1025" width="14" style="3" bestFit="1" customWidth="1"/>
    <col min="1026" max="1026" width="11.28515625" style="3" bestFit="1" customWidth="1"/>
    <col min="1027" max="1271" width="8.85546875" style="3"/>
    <col min="1272" max="1272" width="3.7109375" style="3" customWidth="1"/>
    <col min="1273" max="1273" width="19.5703125" style="3" customWidth="1"/>
    <col min="1274" max="1274" width="10.85546875" style="3" bestFit="1" customWidth="1"/>
    <col min="1275" max="1275" width="13.42578125" style="3" bestFit="1" customWidth="1"/>
    <col min="1276" max="1276" width="10.7109375" style="3" bestFit="1" customWidth="1"/>
    <col min="1277" max="1277" width="4.5703125" style="3" customWidth="1"/>
    <col min="1278" max="1278" width="9.5703125" style="3" customWidth="1"/>
    <col min="1279" max="1279" width="12.140625" style="3" customWidth="1"/>
    <col min="1280" max="1280" width="10.7109375" style="3" customWidth="1"/>
    <col min="1281" max="1281" width="14" style="3" bestFit="1" customWidth="1"/>
    <col min="1282" max="1282" width="11.28515625" style="3" bestFit="1" customWidth="1"/>
    <col min="1283" max="1527" width="8.85546875" style="3"/>
    <col min="1528" max="1528" width="3.7109375" style="3" customWidth="1"/>
    <col min="1529" max="1529" width="19.5703125" style="3" customWidth="1"/>
    <col min="1530" max="1530" width="10.85546875" style="3" bestFit="1" customWidth="1"/>
    <col min="1531" max="1531" width="13.42578125" style="3" bestFit="1" customWidth="1"/>
    <col min="1532" max="1532" width="10.7109375" style="3" bestFit="1" customWidth="1"/>
    <col min="1533" max="1533" width="4.5703125" style="3" customWidth="1"/>
    <col min="1534" max="1534" width="9.5703125" style="3" customWidth="1"/>
    <col min="1535" max="1535" width="12.140625" style="3" customWidth="1"/>
    <col min="1536" max="1536" width="10.7109375" style="3" customWidth="1"/>
    <col min="1537" max="1537" width="14" style="3" bestFit="1" customWidth="1"/>
    <col min="1538" max="1538" width="11.28515625" style="3" bestFit="1" customWidth="1"/>
    <col min="1539" max="1783" width="8.85546875" style="3"/>
    <col min="1784" max="1784" width="3.7109375" style="3" customWidth="1"/>
    <col min="1785" max="1785" width="19.5703125" style="3" customWidth="1"/>
    <col min="1786" max="1786" width="10.85546875" style="3" bestFit="1" customWidth="1"/>
    <col min="1787" max="1787" width="13.42578125" style="3" bestFit="1" customWidth="1"/>
    <col min="1788" max="1788" width="10.7109375" style="3" bestFit="1" customWidth="1"/>
    <col min="1789" max="1789" width="4.5703125" style="3" customWidth="1"/>
    <col min="1790" max="1790" width="9.5703125" style="3" customWidth="1"/>
    <col min="1791" max="1791" width="12.140625" style="3" customWidth="1"/>
    <col min="1792" max="1792" width="10.7109375" style="3" customWidth="1"/>
    <col min="1793" max="1793" width="14" style="3" bestFit="1" customWidth="1"/>
    <col min="1794" max="1794" width="11.28515625" style="3" bestFit="1" customWidth="1"/>
    <col min="1795" max="2039" width="8.85546875" style="3"/>
    <col min="2040" max="2040" width="3.7109375" style="3" customWidth="1"/>
    <col min="2041" max="2041" width="19.5703125" style="3" customWidth="1"/>
    <col min="2042" max="2042" width="10.85546875" style="3" bestFit="1" customWidth="1"/>
    <col min="2043" max="2043" width="13.42578125" style="3" bestFit="1" customWidth="1"/>
    <col min="2044" max="2044" width="10.7109375" style="3" bestFit="1" customWidth="1"/>
    <col min="2045" max="2045" width="4.5703125" style="3" customWidth="1"/>
    <col min="2046" max="2046" width="9.5703125" style="3" customWidth="1"/>
    <col min="2047" max="2047" width="12.140625" style="3" customWidth="1"/>
    <col min="2048" max="2048" width="10.7109375" style="3" customWidth="1"/>
    <col min="2049" max="2049" width="14" style="3" bestFit="1" customWidth="1"/>
    <col min="2050" max="2050" width="11.28515625" style="3" bestFit="1" customWidth="1"/>
    <col min="2051" max="2295" width="8.85546875" style="3"/>
    <col min="2296" max="2296" width="3.7109375" style="3" customWidth="1"/>
    <col min="2297" max="2297" width="19.5703125" style="3" customWidth="1"/>
    <col min="2298" max="2298" width="10.85546875" style="3" bestFit="1" customWidth="1"/>
    <col min="2299" max="2299" width="13.42578125" style="3" bestFit="1" customWidth="1"/>
    <col min="2300" max="2300" width="10.7109375" style="3" bestFit="1" customWidth="1"/>
    <col min="2301" max="2301" width="4.5703125" style="3" customWidth="1"/>
    <col min="2302" max="2302" width="9.5703125" style="3" customWidth="1"/>
    <col min="2303" max="2303" width="12.140625" style="3" customWidth="1"/>
    <col min="2304" max="2304" width="10.7109375" style="3" customWidth="1"/>
    <col min="2305" max="2305" width="14" style="3" bestFit="1" customWidth="1"/>
    <col min="2306" max="2306" width="11.28515625" style="3" bestFit="1" customWidth="1"/>
    <col min="2307" max="2551" width="8.85546875" style="3"/>
    <col min="2552" max="2552" width="3.7109375" style="3" customWidth="1"/>
    <col min="2553" max="2553" width="19.5703125" style="3" customWidth="1"/>
    <col min="2554" max="2554" width="10.85546875" style="3" bestFit="1" customWidth="1"/>
    <col min="2555" max="2555" width="13.42578125" style="3" bestFit="1" customWidth="1"/>
    <col min="2556" max="2556" width="10.7109375" style="3" bestFit="1" customWidth="1"/>
    <col min="2557" max="2557" width="4.5703125" style="3" customWidth="1"/>
    <col min="2558" max="2558" width="9.5703125" style="3" customWidth="1"/>
    <col min="2559" max="2559" width="12.140625" style="3" customWidth="1"/>
    <col min="2560" max="2560" width="10.7109375" style="3" customWidth="1"/>
    <col min="2561" max="2561" width="14" style="3" bestFit="1" customWidth="1"/>
    <col min="2562" max="2562" width="11.28515625" style="3" bestFit="1" customWidth="1"/>
    <col min="2563" max="2807" width="8.85546875" style="3"/>
    <col min="2808" max="2808" width="3.7109375" style="3" customWidth="1"/>
    <col min="2809" max="2809" width="19.5703125" style="3" customWidth="1"/>
    <col min="2810" max="2810" width="10.85546875" style="3" bestFit="1" customWidth="1"/>
    <col min="2811" max="2811" width="13.42578125" style="3" bestFit="1" customWidth="1"/>
    <col min="2812" max="2812" width="10.7109375" style="3" bestFit="1" customWidth="1"/>
    <col min="2813" max="2813" width="4.5703125" style="3" customWidth="1"/>
    <col min="2814" max="2814" width="9.5703125" style="3" customWidth="1"/>
    <col min="2815" max="2815" width="12.140625" style="3" customWidth="1"/>
    <col min="2816" max="2816" width="10.7109375" style="3" customWidth="1"/>
    <col min="2817" max="2817" width="14" style="3" bestFit="1" customWidth="1"/>
    <col min="2818" max="2818" width="11.28515625" style="3" bestFit="1" customWidth="1"/>
    <col min="2819" max="3063" width="8.85546875" style="3"/>
    <col min="3064" max="3064" width="3.7109375" style="3" customWidth="1"/>
    <col min="3065" max="3065" width="19.5703125" style="3" customWidth="1"/>
    <col min="3066" max="3066" width="10.85546875" style="3" bestFit="1" customWidth="1"/>
    <col min="3067" max="3067" width="13.42578125" style="3" bestFit="1" customWidth="1"/>
    <col min="3068" max="3068" width="10.7109375" style="3" bestFit="1" customWidth="1"/>
    <col min="3069" max="3069" width="4.5703125" style="3" customWidth="1"/>
    <col min="3070" max="3070" width="9.5703125" style="3" customWidth="1"/>
    <col min="3071" max="3071" width="12.140625" style="3" customWidth="1"/>
    <col min="3072" max="3072" width="10.7109375" style="3" customWidth="1"/>
    <col min="3073" max="3073" width="14" style="3" bestFit="1" customWidth="1"/>
    <col min="3074" max="3074" width="11.28515625" style="3" bestFit="1" customWidth="1"/>
    <col min="3075" max="3319" width="8.85546875" style="3"/>
    <col min="3320" max="3320" width="3.7109375" style="3" customWidth="1"/>
    <col min="3321" max="3321" width="19.5703125" style="3" customWidth="1"/>
    <col min="3322" max="3322" width="10.85546875" style="3" bestFit="1" customWidth="1"/>
    <col min="3323" max="3323" width="13.42578125" style="3" bestFit="1" customWidth="1"/>
    <col min="3324" max="3324" width="10.7109375" style="3" bestFit="1" customWidth="1"/>
    <col min="3325" max="3325" width="4.5703125" style="3" customWidth="1"/>
    <col min="3326" max="3326" width="9.5703125" style="3" customWidth="1"/>
    <col min="3327" max="3327" width="12.140625" style="3" customWidth="1"/>
    <col min="3328" max="3328" width="10.7109375" style="3" customWidth="1"/>
    <col min="3329" max="3329" width="14" style="3" bestFit="1" customWidth="1"/>
    <col min="3330" max="3330" width="11.28515625" style="3" bestFit="1" customWidth="1"/>
    <col min="3331" max="3575" width="8.85546875" style="3"/>
    <col min="3576" max="3576" width="3.7109375" style="3" customWidth="1"/>
    <col min="3577" max="3577" width="19.5703125" style="3" customWidth="1"/>
    <col min="3578" max="3578" width="10.85546875" style="3" bestFit="1" customWidth="1"/>
    <col min="3579" max="3579" width="13.42578125" style="3" bestFit="1" customWidth="1"/>
    <col min="3580" max="3580" width="10.7109375" style="3" bestFit="1" customWidth="1"/>
    <col min="3581" max="3581" width="4.5703125" style="3" customWidth="1"/>
    <col min="3582" max="3582" width="9.5703125" style="3" customWidth="1"/>
    <col min="3583" max="3583" width="12.140625" style="3" customWidth="1"/>
    <col min="3584" max="3584" width="10.7109375" style="3" customWidth="1"/>
    <col min="3585" max="3585" width="14" style="3" bestFit="1" customWidth="1"/>
    <col min="3586" max="3586" width="11.28515625" style="3" bestFit="1" customWidth="1"/>
    <col min="3587" max="3831" width="8.85546875" style="3"/>
    <col min="3832" max="3832" width="3.7109375" style="3" customWidth="1"/>
    <col min="3833" max="3833" width="19.5703125" style="3" customWidth="1"/>
    <col min="3834" max="3834" width="10.85546875" style="3" bestFit="1" customWidth="1"/>
    <col min="3835" max="3835" width="13.42578125" style="3" bestFit="1" customWidth="1"/>
    <col min="3836" max="3836" width="10.7109375" style="3" bestFit="1" customWidth="1"/>
    <col min="3837" max="3837" width="4.5703125" style="3" customWidth="1"/>
    <col min="3838" max="3838" width="9.5703125" style="3" customWidth="1"/>
    <col min="3839" max="3839" width="12.140625" style="3" customWidth="1"/>
    <col min="3840" max="3840" width="10.7109375" style="3" customWidth="1"/>
    <col min="3841" max="3841" width="14" style="3" bestFit="1" customWidth="1"/>
    <col min="3842" max="3842" width="11.28515625" style="3" bestFit="1" customWidth="1"/>
    <col min="3843" max="4087" width="8.85546875" style="3"/>
    <col min="4088" max="4088" width="3.7109375" style="3" customWidth="1"/>
    <col min="4089" max="4089" width="19.5703125" style="3" customWidth="1"/>
    <col min="4090" max="4090" width="10.85546875" style="3" bestFit="1" customWidth="1"/>
    <col min="4091" max="4091" width="13.42578125" style="3" bestFit="1" customWidth="1"/>
    <col min="4092" max="4092" width="10.7109375" style="3" bestFit="1" customWidth="1"/>
    <col min="4093" max="4093" width="4.5703125" style="3" customWidth="1"/>
    <col min="4094" max="4094" width="9.5703125" style="3" customWidth="1"/>
    <col min="4095" max="4095" width="12.140625" style="3" customWidth="1"/>
    <col min="4096" max="4096" width="10.7109375" style="3" customWidth="1"/>
    <col min="4097" max="4097" width="14" style="3" bestFit="1" customWidth="1"/>
    <col min="4098" max="4098" width="11.28515625" style="3" bestFit="1" customWidth="1"/>
    <col min="4099" max="4343" width="8.85546875" style="3"/>
    <col min="4344" max="4344" width="3.7109375" style="3" customWidth="1"/>
    <col min="4345" max="4345" width="19.5703125" style="3" customWidth="1"/>
    <col min="4346" max="4346" width="10.85546875" style="3" bestFit="1" customWidth="1"/>
    <col min="4347" max="4347" width="13.42578125" style="3" bestFit="1" customWidth="1"/>
    <col min="4348" max="4348" width="10.7109375" style="3" bestFit="1" customWidth="1"/>
    <col min="4349" max="4349" width="4.5703125" style="3" customWidth="1"/>
    <col min="4350" max="4350" width="9.5703125" style="3" customWidth="1"/>
    <col min="4351" max="4351" width="12.140625" style="3" customWidth="1"/>
    <col min="4352" max="4352" width="10.7109375" style="3" customWidth="1"/>
    <col min="4353" max="4353" width="14" style="3" bestFit="1" customWidth="1"/>
    <col min="4354" max="4354" width="11.28515625" style="3" bestFit="1" customWidth="1"/>
    <col min="4355" max="4599" width="8.85546875" style="3"/>
    <col min="4600" max="4600" width="3.7109375" style="3" customWidth="1"/>
    <col min="4601" max="4601" width="19.5703125" style="3" customWidth="1"/>
    <col min="4602" max="4602" width="10.85546875" style="3" bestFit="1" customWidth="1"/>
    <col min="4603" max="4603" width="13.42578125" style="3" bestFit="1" customWidth="1"/>
    <col min="4604" max="4604" width="10.7109375" style="3" bestFit="1" customWidth="1"/>
    <col min="4605" max="4605" width="4.5703125" style="3" customWidth="1"/>
    <col min="4606" max="4606" width="9.5703125" style="3" customWidth="1"/>
    <col min="4607" max="4607" width="12.140625" style="3" customWidth="1"/>
    <col min="4608" max="4608" width="10.7109375" style="3" customWidth="1"/>
    <col min="4609" max="4609" width="14" style="3" bestFit="1" customWidth="1"/>
    <col min="4610" max="4610" width="11.28515625" style="3" bestFit="1" customWidth="1"/>
    <col min="4611" max="4855" width="8.85546875" style="3"/>
    <col min="4856" max="4856" width="3.7109375" style="3" customWidth="1"/>
    <col min="4857" max="4857" width="19.5703125" style="3" customWidth="1"/>
    <col min="4858" max="4858" width="10.85546875" style="3" bestFit="1" customWidth="1"/>
    <col min="4859" max="4859" width="13.42578125" style="3" bestFit="1" customWidth="1"/>
    <col min="4860" max="4860" width="10.7109375" style="3" bestFit="1" customWidth="1"/>
    <col min="4861" max="4861" width="4.5703125" style="3" customWidth="1"/>
    <col min="4862" max="4862" width="9.5703125" style="3" customWidth="1"/>
    <col min="4863" max="4863" width="12.140625" style="3" customWidth="1"/>
    <col min="4864" max="4864" width="10.7109375" style="3" customWidth="1"/>
    <col min="4865" max="4865" width="14" style="3" bestFit="1" customWidth="1"/>
    <col min="4866" max="4866" width="11.28515625" style="3" bestFit="1" customWidth="1"/>
    <col min="4867" max="5111" width="8.85546875" style="3"/>
    <col min="5112" max="5112" width="3.7109375" style="3" customWidth="1"/>
    <col min="5113" max="5113" width="19.5703125" style="3" customWidth="1"/>
    <col min="5114" max="5114" width="10.85546875" style="3" bestFit="1" customWidth="1"/>
    <col min="5115" max="5115" width="13.42578125" style="3" bestFit="1" customWidth="1"/>
    <col min="5116" max="5116" width="10.7109375" style="3" bestFit="1" customWidth="1"/>
    <col min="5117" max="5117" width="4.5703125" style="3" customWidth="1"/>
    <col min="5118" max="5118" width="9.5703125" style="3" customWidth="1"/>
    <col min="5119" max="5119" width="12.140625" style="3" customWidth="1"/>
    <col min="5120" max="5120" width="10.7109375" style="3" customWidth="1"/>
    <col min="5121" max="5121" width="14" style="3" bestFit="1" customWidth="1"/>
    <col min="5122" max="5122" width="11.28515625" style="3" bestFit="1" customWidth="1"/>
    <col min="5123" max="5367" width="8.85546875" style="3"/>
    <col min="5368" max="5368" width="3.7109375" style="3" customWidth="1"/>
    <col min="5369" max="5369" width="19.5703125" style="3" customWidth="1"/>
    <col min="5370" max="5370" width="10.85546875" style="3" bestFit="1" customWidth="1"/>
    <col min="5371" max="5371" width="13.42578125" style="3" bestFit="1" customWidth="1"/>
    <col min="5372" max="5372" width="10.7109375" style="3" bestFit="1" customWidth="1"/>
    <col min="5373" max="5373" width="4.5703125" style="3" customWidth="1"/>
    <col min="5374" max="5374" width="9.5703125" style="3" customWidth="1"/>
    <col min="5375" max="5375" width="12.140625" style="3" customWidth="1"/>
    <col min="5376" max="5376" width="10.7109375" style="3" customWidth="1"/>
    <col min="5377" max="5377" width="14" style="3" bestFit="1" customWidth="1"/>
    <col min="5378" max="5378" width="11.28515625" style="3" bestFit="1" customWidth="1"/>
    <col min="5379" max="5623" width="8.85546875" style="3"/>
    <col min="5624" max="5624" width="3.7109375" style="3" customWidth="1"/>
    <col min="5625" max="5625" width="19.5703125" style="3" customWidth="1"/>
    <col min="5626" max="5626" width="10.85546875" style="3" bestFit="1" customWidth="1"/>
    <col min="5627" max="5627" width="13.42578125" style="3" bestFit="1" customWidth="1"/>
    <col min="5628" max="5628" width="10.7109375" style="3" bestFit="1" customWidth="1"/>
    <col min="5629" max="5629" width="4.5703125" style="3" customWidth="1"/>
    <col min="5630" max="5630" width="9.5703125" style="3" customWidth="1"/>
    <col min="5631" max="5631" width="12.140625" style="3" customWidth="1"/>
    <col min="5632" max="5632" width="10.7109375" style="3" customWidth="1"/>
    <col min="5633" max="5633" width="14" style="3" bestFit="1" customWidth="1"/>
    <col min="5634" max="5634" width="11.28515625" style="3" bestFit="1" customWidth="1"/>
    <col min="5635" max="5879" width="8.85546875" style="3"/>
    <col min="5880" max="5880" width="3.7109375" style="3" customWidth="1"/>
    <col min="5881" max="5881" width="19.5703125" style="3" customWidth="1"/>
    <col min="5882" max="5882" width="10.85546875" style="3" bestFit="1" customWidth="1"/>
    <col min="5883" max="5883" width="13.42578125" style="3" bestFit="1" customWidth="1"/>
    <col min="5884" max="5884" width="10.7109375" style="3" bestFit="1" customWidth="1"/>
    <col min="5885" max="5885" width="4.5703125" style="3" customWidth="1"/>
    <col min="5886" max="5886" width="9.5703125" style="3" customWidth="1"/>
    <col min="5887" max="5887" width="12.140625" style="3" customWidth="1"/>
    <col min="5888" max="5888" width="10.7109375" style="3" customWidth="1"/>
    <col min="5889" max="5889" width="14" style="3" bestFit="1" customWidth="1"/>
    <col min="5890" max="5890" width="11.28515625" style="3" bestFit="1" customWidth="1"/>
    <col min="5891" max="6135" width="8.85546875" style="3"/>
    <col min="6136" max="6136" width="3.7109375" style="3" customWidth="1"/>
    <col min="6137" max="6137" width="19.5703125" style="3" customWidth="1"/>
    <col min="6138" max="6138" width="10.85546875" style="3" bestFit="1" customWidth="1"/>
    <col min="6139" max="6139" width="13.42578125" style="3" bestFit="1" customWidth="1"/>
    <col min="6140" max="6140" width="10.7109375" style="3" bestFit="1" customWidth="1"/>
    <col min="6141" max="6141" width="4.5703125" style="3" customWidth="1"/>
    <col min="6142" max="6142" width="9.5703125" style="3" customWidth="1"/>
    <col min="6143" max="6143" width="12.140625" style="3" customWidth="1"/>
    <col min="6144" max="6144" width="10.7109375" style="3" customWidth="1"/>
    <col min="6145" max="6145" width="14" style="3" bestFit="1" customWidth="1"/>
    <col min="6146" max="6146" width="11.28515625" style="3" bestFit="1" customWidth="1"/>
    <col min="6147" max="6391" width="8.85546875" style="3"/>
    <col min="6392" max="6392" width="3.7109375" style="3" customWidth="1"/>
    <col min="6393" max="6393" width="19.5703125" style="3" customWidth="1"/>
    <col min="6394" max="6394" width="10.85546875" style="3" bestFit="1" customWidth="1"/>
    <col min="6395" max="6395" width="13.42578125" style="3" bestFit="1" customWidth="1"/>
    <col min="6396" max="6396" width="10.7109375" style="3" bestFit="1" customWidth="1"/>
    <col min="6397" max="6397" width="4.5703125" style="3" customWidth="1"/>
    <col min="6398" max="6398" width="9.5703125" style="3" customWidth="1"/>
    <col min="6399" max="6399" width="12.140625" style="3" customWidth="1"/>
    <col min="6400" max="6400" width="10.7109375" style="3" customWidth="1"/>
    <col min="6401" max="6401" width="14" style="3" bestFit="1" customWidth="1"/>
    <col min="6402" max="6402" width="11.28515625" style="3" bestFit="1" customWidth="1"/>
    <col min="6403" max="6647" width="8.85546875" style="3"/>
    <col min="6648" max="6648" width="3.7109375" style="3" customWidth="1"/>
    <col min="6649" max="6649" width="19.5703125" style="3" customWidth="1"/>
    <col min="6650" max="6650" width="10.85546875" style="3" bestFit="1" customWidth="1"/>
    <col min="6651" max="6651" width="13.42578125" style="3" bestFit="1" customWidth="1"/>
    <col min="6652" max="6652" width="10.7109375" style="3" bestFit="1" customWidth="1"/>
    <col min="6653" max="6653" width="4.5703125" style="3" customWidth="1"/>
    <col min="6654" max="6654" width="9.5703125" style="3" customWidth="1"/>
    <col min="6655" max="6655" width="12.140625" style="3" customWidth="1"/>
    <col min="6656" max="6656" width="10.7109375" style="3" customWidth="1"/>
    <col min="6657" max="6657" width="14" style="3" bestFit="1" customWidth="1"/>
    <col min="6658" max="6658" width="11.28515625" style="3" bestFit="1" customWidth="1"/>
    <col min="6659" max="6903" width="8.85546875" style="3"/>
    <col min="6904" max="6904" width="3.7109375" style="3" customWidth="1"/>
    <col min="6905" max="6905" width="19.5703125" style="3" customWidth="1"/>
    <col min="6906" max="6906" width="10.85546875" style="3" bestFit="1" customWidth="1"/>
    <col min="6907" max="6907" width="13.42578125" style="3" bestFit="1" customWidth="1"/>
    <col min="6908" max="6908" width="10.7109375" style="3" bestFit="1" customWidth="1"/>
    <col min="6909" max="6909" width="4.5703125" style="3" customWidth="1"/>
    <col min="6910" max="6910" width="9.5703125" style="3" customWidth="1"/>
    <col min="6911" max="6911" width="12.140625" style="3" customWidth="1"/>
    <col min="6912" max="6912" width="10.7109375" style="3" customWidth="1"/>
    <col min="6913" max="6913" width="14" style="3" bestFit="1" customWidth="1"/>
    <col min="6914" max="6914" width="11.28515625" style="3" bestFit="1" customWidth="1"/>
    <col min="6915" max="7159" width="8.85546875" style="3"/>
    <col min="7160" max="7160" width="3.7109375" style="3" customWidth="1"/>
    <col min="7161" max="7161" width="19.5703125" style="3" customWidth="1"/>
    <col min="7162" max="7162" width="10.85546875" style="3" bestFit="1" customWidth="1"/>
    <col min="7163" max="7163" width="13.42578125" style="3" bestFit="1" customWidth="1"/>
    <col min="7164" max="7164" width="10.7109375" style="3" bestFit="1" customWidth="1"/>
    <col min="7165" max="7165" width="4.5703125" style="3" customWidth="1"/>
    <col min="7166" max="7166" width="9.5703125" style="3" customWidth="1"/>
    <col min="7167" max="7167" width="12.140625" style="3" customWidth="1"/>
    <col min="7168" max="7168" width="10.7109375" style="3" customWidth="1"/>
    <col min="7169" max="7169" width="14" style="3" bestFit="1" customWidth="1"/>
    <col min="7170" max="7170" width="11.28515625" style="3" bestFit="1" customWidth="1"/>
    <col min="7171" max="7415" width="8.85546875" style="3"/>
    <col min="7416" max="7416" width="3.7109375" style="3" customWidth="1"/>
    <col min="7417" max="7417" width="19.5703125" style="3" customWidth="1"/>
    <col min="7418" max="7418" width="10.85546875" style="3" bestFit="1" customWidth="1"/>
    <col min="7419" max="7419" width="13.42578125" style="3" bestFit="1" customWidth="1"/>
    <col min="7420" max="7420" width="10.7109375" style="3" bestFit="1" customWidth="1"/>
    <col min="7421" max="7421" width="4.5703125" style="3" customWidth="1"/>
    <col min="7422" max="7422" width="9.5703125" style="3" customWidth="1"/>
    <col min="7423" max="7423" width="12.140625" style="3" customWidth="1"/>
    <col min="7424" max="7424" width="10.7109375" style="3" customWidth="1"/>
    <col min="7425" max="7425" width="14" style="3" bestFit="1" customWidth="1"/>
    <col min="7426" max="7426" width="11.28515625" style="3" bestFit="1" customWidth="1"/>
    <col min="7427" max="7671" width="8.85546875" style="3"/>
    <col min="7672" max="7672" width="3.7109375" style="3" customWidth="1"/>
    <col min="7673" max="7673" width="19.5703125" style="3" customWidth="1"/>
    <col min="7674" max="7674" width="10.85546875" style="3" bestFit="1" customWidth="1"/>
    <col min="7675" max="7675" width="13.42578125" style="3" bestFit="1" customWidth="1"/>
    <col min="7676" max="7676" width="10.7109375" style="3" bestFit="1" customWidth="1"/>
    <col min="7677" max="7677" width="4.5703125" style="3" customWidth="1"/>
    <col min="7678" max="7678" width="9.5703125" style="3" customWidth="1"/>
    <col min="7679" max="7679" width="12.140625" style="3" customWidth="1"/>
    <col min="7680" max="7680" width="10.7109375" style="3" customWidth="1"/>
    <col min="7681" max="7681" width="14" style="3" bestFit="1" customWidth="1"/>
    <col min="7682" max="7682" width="11.28515625" style="3" bestFit="1" customWidth="1"/>
    <col min="7683" max="7927" width="8.85546875" style="3"/>
    <col min="7928" max="7928" width="3.7109375" style="3" customWidth="1"/>
    <col min="7929" max="7929" width="19.5703125" style="3" customWidth="1"/>
    <col min="7930" max="7930" width="10.85546875" style="3" bestFit="1" customWidth="1"/>
    <col min="7931" max="7931" width="13.42578125" style="3" bestFit="1" customWidth="1"/>
    <col min="7932" max="7932" width="10.7109375" style="3" bestFit="1" customWidth="1"/>
    <col min="7933" max="7933" width="4.5703125" style="3" customWidth="1"/>
    <col min="7934" max="7934" width="9.5703125" style="3" customWidth="1"/>
    <col min="7935" max="7935" width="12.140625" style="3" customWidth="1"/>
    <col min="7936" max="7936" width="10.7109375" style="3" customWidth="1"/>
    <col min="7937" max="7937" width="14" style="3" bestFit="1" customWidth="1"/>
    <col min="7938" max="7938" width="11.28515625" style="3" bestFit="1" customWidth="1"/>
    <col min="7939" max="8183" width="8.85546875" style="3"/>
    <col min="8184" max="8184" width="3.7109375" style="3" customWidth="1"/>
    <col min="8185" max="8185" width="19.5703125" style="3" customWidth="1"/>
    <col min="8186" max="8186" width="10.85546875" style="3" bestFit="1" customWidth="1"/>
    <col min="8187" max="8187" width="13.42578125" style="3" bestFit="1" customWidth="1"/>
    <col min="8188" max="8188" width="10.7109375" style="3" bestFit="1" customWidth="1"/>
    <col min="8189" max="8189" width="4.5703125" style="3" customWidth="1"/>
    <col min="8190" max="8190" width="9.5703125" style="3" customWidth="1"/>
    <col min="8191" max="8191" width="12.140625" style="3" customWidth="1"/>
    <col min="8192" max="8192" width="10.7109375" style="3" customWidth="1"/>
    <col min="8193" max="8193" width="14" style="3" bestFit="1" customWidth="1"/>
    <col min="8194" max="8194" width="11.28515625" style="3" bestFit="1" customWidth="1"/>
    <col min="8195" max="8439" width="8.85546875" style="3"/>
    <col min="8440" max="8440" width="3.7109375" style="3" customWidth="1"/>
    <col min="8441" max="8441" width="19.5703125" style="3" customWidth="1"/>
    <col min="8442" max="8442" width="10.85546875" style="3" bestFit="1" customWidth="1"/>
    <col min="8443" max="8443" width="13.42578125" style="3" bestFit="1" customWidth="1"/>
    <col min="8444" max="8444" width="10.7109375" style="3" bestFit="1" customWidth="1"/>
    <col min="8445" max="8445" width="4.5703125" style="3" customWidth="1"/>
    <col min="8446" max="8446" width="9.5703125" style="3" customWidth="1"/>
    <col min="8447" max="8447" width="12.140625" style="3" customWidth="1"/>
    <col min="8448" max="8448" width="10.7109375" style="3" customWidth="1"/>
    <col min="8449" max="8449" width="14" style="3" bestFit="1" customWidth="1"/>
    <col min="8450" max="8450" width="11.28515625" style="3" bestFit="1" customWidth="1"/>
    <col min="8451" max="8695" width="8.85546875" style="3"/>
    <col min="8696" max="8696" width="3.7109375" style="3" customWidth="1"/>
    <col min="8697" max="8697" width="19.5703125" style="3" customWidth="1"/>
    <col min="8698" max="8698" width="10.85546875" style="3" bestFit="1" customWidth="1"/>
    <col min="8699" max="8699" width="13.42578125" style="3" bestFit="1" customWidth="1"/>
    <col min="8700" max="8700" width="10.7109375" style="3" bestFit="1" customWidth="1"/>
    <col min="8701" max="8701" width="4.5703125" style="3" customWidth="1"/>
    <col min="8702" max="8702" width="9.5703125" style="3" customWidth="1"/>
    <col min="8703" max="8703" width="12.140625" style="3" customWidth="1"/>
    <col min="8704" max="8704" width="10.7109375" style="3" customWidth="1"/>
    <col min="8705" max="8705" width="14" style="3" bestFit="1" customWidth="1"/>
    <col min="8706" max="8706" width="11.28515625" style="3" bestFit="1" customWidth="1"/>
    <col min="8707" max="8951" width="8.85546875" style="3"/>
    <col min="8952" max="8952" width="3.7109375" style="3" customWidth="1"/>
    <col min="8953" max="8953" width="19.5703125" style="3" customWidth="1"/>
    <col min="8954" max="8954" width="10.85546875" style="3" bestFit="1" customWidth="1"/>
    <col min="8955" max="8955" width="13.42578125" style="3" bestFit="1" customWidth="1"/>
    <col min="8956" max="8956" width="10.7109375" style="3" bestFit="1" customWidth="1"/>
    <col min="8957" max="8957" width="4.5703125" style="3" customWidth="1"/>
    <col min="8958" max="8958" width="9.5703125" style="3" customWidth="1"/>
    <col min="8959" max="8959" width="12.140625" style="3" customWidth="1"/>
    <col min="8960" max="8960" width="10.7109375" style="3" customWidth="1"/>
    <col min="8961" max="8961" width="14" style="3" bestFit="1" customWidth="1"/>
    <col min="8962" max="8962" width="11.28515625" style="3" bestFit="1" customWidth="1"/>
    <col min="8963" max="9207" width="8.85546875" style="3"/>
    <col min="9208" max="9208" width="3.7109375" style="3" customWidth="1"/>
    <col min="9209" max="9209" width="19.5703125" style="3" customWidth="1"/>
    <col min="9210" max="9210" width="10.85546875" style="3" bestFit="1" customWidth="1"/>
    <col min="9211" max="9211" width="13.42578125" style="3" bestFit="1" customWidth="1"/>
    <col min="9212" max="9212" width="10.7109375" style="3" bestFit="1" customWidth="1"/>
    <col min="9213" max="9213" width="4.5703125" style="3" customWidth="1"/>
    <col min="9214" max="9214" width="9.5703125" style="3" customWidth="1"/>
    <col min="9215" max="9215" width="12.140625" style="3" customWidth="1"/>
    <col min="9216" max="9216" width="10.7109375" style="3" customWidth="1"/>
    <col min="9217" max="9217" width="14" style="3" bestFit="1" customWidth="1"/>
    <col min="9218" max="9218" width="11.28515625" style="3" bestFit="1" customWidth="1"/>
    <col min="9219" max="9463" width="8.85546875" style="3"/>
    <col min="9464" max="9464" width="3.7109375" style="3" customWidth="1"/>
    <col min="9465" max="9465" width="19.5703125" style="3" customWidth="1"/>
    <col min="9466" max="9466" width="10.85546875" style="3" bestFit="1" customWidth="1"/>
    <col min="9467" max="9467" width="13.42578125" style="3" bestFit="1" customWidth="1"/>
    <col min="9468" max="9468" width="10.7109375" style="3" bestFit="1" customWidth="1"/>
    <col min="9469" max="9469" width="4.5703125" style="3" customWidth="1"/>
    <col min="9470" max="9470" width="9.5703125" style="3" customWidth="1"/>
    <col min="9471" max="9471" width="12.140625" style="3" customWidth="1"/>
    <col min="9472" max="9472" width="10.7109375" style="3" customWidth="1"/>
    <col min="9473" max="9473" width="14" style="3" bestFit="1" customWidth="1"/>
    <col min="9474" max="9474" width="11.28515625" style="3" bestFit="1" customWidth="1"/>
    <col min="9475" max="9719" width="8.85546875" style="3"/>
    <col min="9720" max="9720" width="3.7109375" style="3" customWidth="1"/>
    <col min="9721" max="9721" width="19.5703125" style="3" customWidth="1"/>
    <col min="9722" max="9722" width="10.85546875" style="3" bestFit="1" customWidth="1"/>
    <col min="9723" max="9723" width="13.42578125" style="3" bestFit="1" customWidth="1"/>
    <col min="9724" max="9724" width="10.7109375" style="3" bestFit="1" customWidth="1"/>
    <col min="9725" max="9725" width="4.5703125" style="3" customWidth="1"/>
    <col min="9726" max="9726" width="9.5703125" style="3" customWidth="1"/>
    <col min="9727" max="9727" width="12.140625" style="3" customWidth="1"/>
    <col min="9728" max="9728" width="10.7109375" style="3" customWidth="1"/>
    <col min="9729" max="9729" width="14" style="3" bestFit="1" customWidth="1"/>
    <col min="9730" max="9730" width="11.28515625" style="3" bestFit="1" customWidth="1"/>
    <col min="9731" max="9975" width="8.85546875" style="3"/>
    <col min="9976" max="9976" width="3.7109375" style="3" customWidth="1"/>
    <col min="9977" max="9977" width="19.5703125" style="3" customWidth="1"/>
    <col min="9978" max="9978" width="10.85546875" style="3" bestFit="1" customWidth="1"/>
    <col min="9979" max="9979" width="13.42578125" style="3" bestFit="1" customWidth="1"/>
    <col min="9980" max="9980" width="10.7109375" style="3" bestFit="1" customWidth="1"/>
    <col min="9981" max="9981" width="4.5703125" style="3" customWidth="1"/>
    <col min="9982" max="9982" width="9.5703125" style="3" customWidth="1"/>
    <col min="9983" max="9983" width="12.140625" style="3" customWidth="1"/>
    <col min="9984" max="9984" width="10.7109375" style="3" customWidth="1"/>
    <col min="9985" max="9985" width="14" style="3" bestFit="1" customWidth="1"/>
    <col min="9986" max="9986" width="11.28515625" style="3" bestFit="1" customWidth="1"/>
    <col min="9987" max="10231" width="8.85546875" style="3"/>
    <col min="10232" max="10232" width="3.7109375" style="3" customWidth="1"/>
    <col min="10233" max="10233" width="19.5703125" style="3" customWidth="1"/>
    <col min="10234" max="10234" width="10.85546875" style="3" bestFit="1" customWidth="1"/>
    <col min="10235" max="10235" width="13.42578125" style="3" bestFit="1" customWidth="1"/>
    <col min="10236" max="10236" width="10.7109375" style="3" bestFit="1" customWidth="1"/>
    <col min="10237" max="10237" width="4.5703125" style="3" customWidth="1"/>
    <col min="10238" max="10238" width="9.5703125" style="3" customWidth="1"/>
    <col min="10239" max="10239" width="12.140625" style="3" customWidth="1"/>
    <col min="10240" max="10240" width="10.7109375" style="3" customWidth="1"/>
    <col min="10241" max="10241" width="14" style="3" bestFit="1" customWidth="1"/>
    <col min="10242" max="10242" width="11.28515625" style="3" bestFit="1" customWidth="1"/>
    <col min="10243" max="10487" width="8.85546875" style="3"/>
    <col min="10488" max="10488" width="3.7109375" style="3" customWidth="1"/>
    <col min="10489" max="10489" width="19.5703125" style="3" customWidth="1"/>
    <col min="10490" max="10490" width="10.85546875" style="3" bestFit="1" customWidth="1"/>
    <col min="10491" max="10491" width="13.42578125" style="3" bestFit="1" customWidth="1"/>
    <col min="10492" max="10492" width="10.7109375" style="3" bestFit="1" customWidth="1"/>
    <col min="10493" max="10493" width="4.5703125" style="3" customWidth="1"/>
    <col min="10494" max="10494" width="9.5703125" style="3" customWidth="1"/>
    <col min="10495" max="10495" width="12.140625" style="3" customWidth="1"/>
    <col min="10496" max="10496" width="10.7109375" style="3" customWidth="1"/>
    <col min="10497" max="10497" width="14" style="3" bestFit="1" customWidth="1"/>
    <col min="10498" max="10498" width="11.28515625" style="3" bestFit="1" customWidth="1"/>
    <col min="10499" max="10743" width="8.85546875" style="3"/>
    <col min="10744" max="10744" width="3.7109375" style="3" customWidth="1"/>
    <col min="10745" max="10745" width="19.5703125" style="3" customWidth="1"/>
    <col min="10746" max="10746" width="10.85546875" style="3" bestFit="1" customWidth="1"/>
    <col min="10747" max="10747" width="13.42578125" style="3" bestFit="1" customWidth="1"/>
    <col min="10748" max="10748" width="10.7109375" style="3" bestFit="1" customWidth="1"/>
    <col min="10749" max="10749" width="4.5703125" style="3" customWidth="1"/>
    <col min="10750" max="10750" width="9.5703125" style="3" customWidth="1"/>
    <col min="10751" max="10751" width="12.140625" style="3" customWidth="1"/>
    <col min="10752" max="10752" width="10.7109375" style="3" customWidth="1"/>
    <col min="10753" max="10753" width="14" style="3" bestFit="1" customWidth="1"/>
    <col min="10754" max="10754" width="11.28515625" style="3" bestFit="1" customWidth="1"/>
    <col min="10755" max="10999" width="8.85546875" style="3"/>
    <col min="11000" max="11000" width="3.7109375" style="3" customWidth="1"/>
    <col min="11001" max="11001" width="19.5703125" style="3" customWidth="1"/>
    <col min="11002" max="11002" width="10.85546875" style="3" bestFit="1" customWidth="1"/>
    <col min="11003" max="11003" width="13.42578125" style="3" bestFit="1" customWidth="1"/>
    <col min="11004" max="11004" width="10.7109375" style="3" bestFit="1" customWidth="1"/>
    <col min="11005" max="11005" width="4.5703125" style="3" customWidth="1"/>
    <col min="11006" max="11006" width="9.5703125" style="3" customWidth="1"/>
    <col min="11007" max="11007" width="12.140625" style="3" customWidth="1"/>
    <col min="11008" max="11008" width="10.7109375" style="3" customWidth="1"/>
    <col min="11009" max="11009" width="14" style="3" bestFit="1" customWidth="1"/>
    <col min="11010" max="11010" width="11.28515625" style="3" bestFit="1" customWidth="1"/>
    <col min="11011" max="11255" width="8.85546875" style="3"/>
    <col min="11256" max="11256" width="3.7109375" style="3" customWidth="1"/>
    <col min="11257" max="11257" width="19.5703125" style="3" customWidth="1"/>
    <col min="11258" max="11258" width="10.85546875" style="3" bestFit="1" customWidth="1"/>
    <col min="11259" max="11259" width="13.42578125" style="3" bestFit="1" customWidth="1"/>
    <col min="11260" max="11260" width="10.7109375" style="3" bestFit="1" customWidth="1"/>
    <col min="11261" max="11261" width="4.5703125" style="3" customWidth="1"/>
    <col min="11262" max="11262" width="9.5703125" style="3" customWidth="1"/>
    <col min="11263" max="11263" width="12.140625" style="3" customWidth="1"/>
    <col min="11264" max="11264" width="10.7109375" style="3" customWidth="1"/>
    <col min="11265" max="11265" width="14" style="3" bestFit="1" customWidth="1"/>
    <col min="11266" max="11266" width="11.28515625" style="3" bestFit="1" customWidth="1"/>
    <col min="11267" max="11511" width="8.85546875" style="3"/>
    <col min="11512" max="11512" width="3.7109375" style="3" customWidth="1"/>
    <col min="11513" max="11513" width="19.5703125" style="3" customWidth="1"/>
    <col min="11514" max="11514" width="10.85546875" style="3" bestFit="1" customWidth="1"/>
    <col min="11515" max="11515" width="13.42578125" style="3" bestFit="1" customWidth="1"/>
    <col min="11516" max="11516" width="10.7109375" style="3" bestFit="1" customWidth="1"/>
    <col min="11517" max="11517" width="4.5703125" style="3" customWidth="1"/>
    <col min="11518" max="11518" width="9.5703125" style="3" customWidth="1"/>
    <col min="11519" max="11519" width="12.140625" style="3" customWidth="1"/>
    <col min="11520" max="11520" width="10.7109375" style="3" customWidth="1"/>
    <col min="11521" max="11521" width="14" style="3" bestFit="1" customWidth="1"/>
    <col min="11522" max="11522" width="11.28515625" style="3" bestFit="1" customWidth="1"/>
    <col min="11523" max="11767" width="8.85546875" style="3"/>
    <col min="11768" max="11768" width="3.7109375" style="3" customWidth="1"/>
    <col min="11769" max="11769" width="19.5703125" style="3" customWidth="1"/>
    <col min="11770" max="11770" width="10.85546875" style="3" bestFit="1" customWidth="1"/>
    <col min="11771" max="11771" width="13.42578125" style="3" bestFit="1" customWidth="1"/>
    <col min="11772" max="11772" width="10.7109375" style="3" bestFit="1" customWidth="1"/>
    <col min="11773" max="11773" width="4.5703125" style="3" customWidth="1"/>
    <col min="11774" max="11774" width="9.5703125" style="3" customWidth="1"/>
    <col min="11775" max="11775" width="12.140625" style="3" customWidth="1"/>
    <col min="11776" max="11776" width="10.7109375" style="3" customWidth="1"/>
    <col min="11777" max="11777" width="14" style="3" bestFit="1" customWidth="1"/>
    <col min="11778" max="11778" width="11.28515625" style="3" bestFit="1" customWidth="1"/>
    <col min="11779" max="12023" width="8.85546875" style="3"/>
    <col min="12024" max="12024" width="3.7109375" style="3" customWidth="1"/>
    <col min="12025" max="12025" width="19.5703125" style="3" customWidth="1"/>
    <col min="12026" max="12026" width="10.85546875" style="3" bestFit="1" customWidth="1"/>
    <col min="12027" max="12027" width="13.42578125" style="3" bestFit="1" customWidth="1"/>
    <col min="12028" max="12028" width="10.7109375" style="3" bestFit="1" customWidth="1"/>
    <col min="12029" max="12029" width="4.5703125" style="3" customWidth="1"/>
    <col min="12030" max="12030" width="9.5703125" style="3" customWidth="1"/>
    <col min="12031" max="12031" width="12.140625" style="3" customWidth="1"/>
    <col min="12032" max="12032" width="10.7109375" style="3" customWidth="1"/>
    <col min="12033" max="12033" width="14" style="3" bestFit="1" customWidth="1"/>
    <col min="12034" max="12034" width="11.28515625" style="3" bestFit="1" customWidth="1"/>
    <col min="12035" max="12279" width="8.85546875" style="3"/>
    <col min="12280" max="12280" width="3.7109375" style="3" customWidth="1"/>
    <col min="12281" max="12281" width="19.5703125" style="3" customWidth="1"/>
    <col min="12282" max="12282" width="10.85546875" style="3" bestFit="1" customWidth="1"/>
    <col min="12283" max="12283" width="13.42578125" style="3" bestFit="1" customWidth="1"/>
    <col min="12284" max="12284" width="10.7109375" style="3" bestFit="1" customWidth="1"/>
    <col min="12285" max="12285" width="4.5703125" style="3" customWidth="1"/>
    <col min="12286" max="12286" width="9.5703125" style="3" customWidth="1"/>
    <col min="12287" max="12287" width="12.140625" style="3" customWidth="1"/>
    <col min="12288" max="12288" width="10.7109375" style="3" customWidth="1"/>
    <col min="12289" max="12289" width="14" style="3" bestFit="1" customWidth="1"/>
    <col min="12290" max="12290" width="11.28515625" style="3" bestFit="1" customWidth="1"/>
    <col min="12291" max="12535" width="8.85546875" style="3"/>
    <col min="12536" max="12536" width="3.7109375" style="3" customWidth="1"/>
    <col min="12537" max="12537" width="19.5703125" style="3" customWidth="1"/>
    <col min="12538" max="12538" width="10.85546875" style="3" bestFit="1" customWidth="1"/>
    <col min="12539" max="12539" width="13.42578125" style="3" bestFit="1" customWidth="1"/>
    <col min="12540" max="12540" width="10.7109375" style="3" bestFit="1" customWidth="1"/>
    <col min="12541" max="12541" width="4.5703125" style="3" customWidth="1"/>
    <col min="12542" max="12542" width="9.5703125" style="3" customWidth="1"/>
    <col min="12543" max="12543" width="12.140625" style="3" customWidth="1"/>
    <col min="12544" max="12544" width="10.7109375" style="3" customWidth="1"/>
    <col min="12545" max="12545" width="14" style="3" bestFit="1" customWidth="1"/>
    <col min="12546" max="12546" width="11.28515625" style="3" bestFit="1" customWidth="1"/>
    <col min="12547" max="12791" width="8.85546875" style="3"/>
    <col min="12792" max="12792" width="3.7109375" style="3" customWidth="1"/>
    <col min="12793" max="12793" width="19.5703125" style="3" customWidth="1"/>
    <col min="12794" max="12794" width="10.85546875" style="3" bestFit="1" customWidth="1"/>
    <col min="12795" max="12795" width="13.42578125" style="3" bestFit="1" customWidth="1"/>
    <col min="12796" max="12796" width="10.7109375" style="3" bestFit="1" customWidth="1"/>
    <col min="12797" max="12797" width="4.5703125" style="3" customWidth="1"/>
    <col min="12798" max="12798" width="9.5703125" style="3" customWidth="1"/>
    <col min="12799" max="12799" width="12.140625" style="3" customWidth="1"/>
    <col min="12800" max="12800" width="10.7109375" style="3" customWidth="1"/>
    <col min="12801" max="12801" width="14" style="3" bestFit="1" customWidth="1"/>
    <col min="12802" max="12802" width="11.28515625" style="3" bestFit="1" customWidth="1"/>
    <col min="12803" max="13047" width="8.85546875" style="3"/>
    <col min="13048" max="13048" width="3.7109375" style="3" customWidth="1"/>
    <col min="13049" max="13049" width="19.5703125" style="3" customWidth="1"/>
    <col min="13050" max="13050" width="10.85546875" style="3" bestFit="1" customWidth="1"/>
    <col min="13051" max="13051" width="13.42578125" style="3" bestFit="1" customWidth="1"/>
    <col min="13052" max="13052" width="10.7109375" style="3" bestFit="1" customWidth="1"/>
    <col min="13053" max="13053" width="4.5703125" style="3" customWidth="1"/>
    <col min="13054" max="13054" width="9.5703125" style="3" customWidth="1"/>
    <col min="13055" max="13055" width="12.140625" style="3" customWidth="1"/>
    <col min="13056" max="13056" width="10.7109375" style="3" customWidth="1"/>
    <col min="13057" max="13057" width="14" style="3" bestFit="1" customWidth="1"/>
    <col min="13058" max="13058" width="11.28515625" style="3" bestFit="1" customWidth="1"/>
    <col min="13059" max="13303" width="8.85546875" style="3"/>
    <col min="13304" max="13304" width="3.7109375" style="3" customWidth="1"/>
    <col min="13305" max="13305" width="19.5703125" style="3" customWidth="1"/>
    <col min="13306" max="13306" width="10.85546875" style="3" bestFit="1" customWidth="1"/>
    <col min="13307" max="13307" width="13.42578125" style="3" bestFit="1" customWidth="1"/>
    <col min="13308" max="13308" width="10.7109375" style="3" bestFit="1" customWidth="1"/>
    <col min="13309" max="13309" width="4.5703125" style="3" customWidth="1"/>
    <col min="13310" max="13310" width="9.5703125" style="3" customWidth="1"/>
    <col min="13311" max="13311" width="12.140625" style="3" customWidth="1"/>
    <col min="13312" max="13312" width="10.7109375" style="3" customWidth="1"/>
    <col min="13313" max="13313" width="14" style="3" bestFit="1" customWidth="1"/>
    <col min="13314" max="13314" width="11.28515625" style="3" bestFit="1" customWidth="1"/>
    <col min="13315" max="13559" width="8.85546875" style="3"/>
    <col min="13560" max="13560" width="3.7109375" style="3" customWidth="1"/>
    <col min="13561" max="13561" width="19.5703125" style="3" customWidth="1"/>
    <col min="13562" max="13562" width="10.85546875" style="3" bestFit="1" customWidth="1"/>
    <col min="13563" max="13563" width="13.42578125" style="3" bestFit="1" customWidth="1"/>
    <col min="13564" max="13564" width="10.7109375" style="3" bestFit="1" customWidth="1"/>
    <col min="13565" max="13565" width="4.5703125" style="3" customWidth="1"/>
    <col min="13566" max="13566" width="9.5703125" style="3" customWidth="1"/>
    <col min="13567" max="13567" width="12.140625" style="3" customWidth="1"/>
    <col min="13568" max="13568" width="10.7109375" style="3" customWidth="1"/>
    <col min="13569" max="13569" width="14" style="3" bestFit="1" customWidth="1"/>
    <col min="13570" max="13570" width="11.28515625" style="3" bestFit="1" customWidth="1"/>
    <col min="13571" max="13815" width="8.85546875" style="3"/>
    <col min="13816" max="13816" width="3.7109375" style="3" customWidth="1"/>
    <col min="13817" max="13817" width="19.5703125" style="3" customWidth="1"/>
    <col min="13818" max="13818" width="10.85546875" style="3" bestFit="1" customWidth="1"/>
    <col min="13819" max="13819" width="13.42578125" style="3" bestFit="1" customWidth="1"/>
    <col min="13820" max="13820" width="10.7109375" style="3" bestFit="1" customWidth="1"/>
    <col min="13821" max="13821" width="4.5703125" style="3" customWidth="1"/>
    <col min="13822" max="13822" width="9.5703125" style="3" customWidth="1"/>
    <col min="13823" max="13823" width="12.140625" style="3" customWidth="1"/>
    <col min="13824" max="13824" width="10.7109375" style="3" customWidth="1"/>
    <col min="13825" max="13825" width="14" style="3" bestFit="1" customWidth="1"/>
    <col min="13826" max="13826" width="11.28515625" style="3" bestFit="1" customWidth="1"/>
    <col min="13827" max="14071" width="8.85546875" style="3"/>
    <col min="14072" max="14072" width="3.7109375" style="3" customWidth="1"/>
    <col min="14073" max="14073" width="19.5703125" style="3" customWidth="1"/>
    <col min="14074" max="14074" width="10.85546875" style="3" bestFit="1" customWidth="1"/>
    <col min="14075" max="14075" width="13.42578125" style="3" bestFit="1" customWidth="1"/>
    <col min="14076" max="14076" width="10.7109375" style="3" bestFit="1" customWidth="1"/>
    <col min="14077" max="14077" width="4.5703125" style="3" customWidth="1"/>
    <col min="14078" max="14078" width="9.5703125" style="3" customWidth="1"/>
    <col min="14079" max="14079" width="12.140625" style="3" customWidth="1"/>
    <col min="14080" max="14080" width="10.7109375" style="3" customWidth="1"/>
    <col min="14081" max="14081" width="14" style="3" bestFit="1" customWidth="1"/>
    <col min="14082" max="14082" width="11.28515625" style="3" bestFit="1" customWidth="1"/>
    <col min="14083" max="14327" width="8.85546875" style="3"/>
    <col min="14328" max="14328" width="3.7109375" style="3" customWidth="1"/>
    <col min="14329" max="14329" width="19.5703125" style="3" customWidth="1"/>
    <col min="14330" max="14330" width="10.85546875" style="3" bestFit="1" customWidth="1"/>
    <col min="14331" max="14331" width="13.42578125" style="3" bestFit="1" customWidth="1"/>
    <col min="14332" max="14332" width="10.7109375" style="3" bestFit="1" customWidth="1"/>
    <col min="14333" max="14333" width="4.5703125" style="3" customWidth="1"/>
    <col min="14334" max="14334" width="9.5703125" style="3" customWidth="1"/>
    <col min="14335" max="14335" width="12.140625" style="3" customWidth="1"/>
    <col min="14336" max="14336" width="10.7109375" style="3" customWidth="1"/>
    <col min="14337" max="14337" width="14" style="3" bestFit="1" customWidth="1"/>
    <col min="14338" max="14338" width="11.28515625" style="3" bestFit="1" customWidth="1"/>
    <col min="14339" max="14583" width="8.85546875" style="3"/>
    <col min="14584" max="14584" width="3.7109375" style="3" customWidth="1"/>
    <col min="14585" max="14585" width="19.5703125" style="3" customWidth="1"/>
    <col min="14586" max="14586" width="10.85546875" style="3" bestFit="1" customWidth="1"/>
    <col min="14587" max="14587" width="13.42578125" style="3" bestFit="1" customWidth="1"/>
    <col min="14588" max="14588" width="10.7109375" style="3" bestFit="1" customWidth="1"/>
    <col min="14589" max="14589" width="4.5703125" style="3" customWidth="1"/>
    <col min="14590" max="14590" width="9.5703125" style="3" customWidth="1"/>
    <col min="14591" max="14591" width="12.140625" style="3" customWidth="1"/>
    <col min="14592" max="14592" width="10.7109375" style="3" customWidth="1"/>
    <col min="14593" max="14593" width="14" style="3" bestFit="1" customWidth="1"/>
    <col min="14594" max="14594" width="11.28515625" style="3" bestFit="1" customWidth="1"/>
    <col min="14595" max="14839" width="8.85546875" style="3"/>
    <col min="14840" max="14840" width="3.7109375" style="3" customWidth="1"/>
    <col min="14841" max="14841" width="19.5703125" style="3" customWidth="1"/>
    <col min="14842" max="14842" width="10.85546875" style="3" bestFit="1" customWidth="1"/>
    <col min="14843" max="14843" width="13.42578125" style="3" bestFit="1" customWidth="1"/>
    <col min="14844" max="14844" width="10.7109375" style="3" bestFit="1" customWidth="1"/>
    <col min="14845" max="14845" width="4.5703125" style="3" customWidth="1"/>
    <col min="14846" max="14846" width="9.5703125" style="3" customWidth="1"/>
    <col min="14847" max="14847" width="12.140625" style="3" customWidth="1"/>
    <col min="14848" max="14848" width="10.7109375" style="3" customWidth="1"/>
    <col min="14849" max="14849" width="14" style="3" bestFit="1" customWidth="1"/>
    <col min="14850" max="14850" width="11.28515625" style="3" bestFit="1" customWidth="1"/>
    <col min="14851" max="15095" width="8.85546875" style="3"/>
    <col min="15096" max="15096" width="3.7109375" style="3" customWidth="1"/>
    <col min="15097" max="15097" width="19.5703125" style="3" customWidth="1"/>
    <col min="15098" max="15098" width="10.85546875" style="3" bestFit="1" customWidth="1"/>
    <col min="15099" max="15099" width="13.42578125" style="3" bestFit="1" customWidth="1"/>
    <col min="15100" max="15100" width="10.7109375" style="3" bestFit="1" customWidth="1"/>
    <col min="15101" max="15101" width="4.5703125" style="3" customWidth="1"/>
    <col min="15102" max="15102" width="9.5703125" style="3" customWidth="1"/>
    <col min="15103" max="15103" width="12.140625" style="3" customWidth="1"/>
    <col min="15104" max="15104" width="10.7109375" style="3" customWidth="1"/>
    <col min="15105" max="15105" width="14" style="3" bestFit="1" customWidth="1"/>
    <col min="15106" max="15106" width="11.28515625" style="3" bestFit="1" customWidth="1"/>
    <col min="15107" max="15351" width="8.85546875" style="3"/>
    <col min="15352" max="15352" width="3.7109375" style="3" customWidth="1"/>
    <col min="15353" max="15353" width="19.5703125" style="3" customWidth="1"/>
    <col min="15354" max="15354" width="10.85546875" style="3" bestFit="1" customWidth="1"/>
    <col min="15355" max="15355" width="13.42578125" style="3" bestFit="1" customWidth="1"/>
    <col min="15356" max="15356" width="10.7109375" style="3" bestFit="1" customWidth="1"/>
    <col min="15357" max="15357" width="4.5703125" style="3" customWidth="1"/>
    <col min="15358" max="15358" width="9.5703125" style="3" customWidth="1"/>
    <col min="15359" max="15359" width="12.140625" style="3" customWidth="1"/>
    <col min="15360" max="15360" width="10.7109375" style="3" customWidth="1"/>
    <col min="15361" max="15361" width="14" style="3" bestFit="1" customWidth="1"/>
    <col min="15362" max="15362" width="11.28515625" style="3" bestFit="1" customWidth="1"/>
    <col min="15363" max="15607" width="8.85546875" style="3"/>
    <col min="15608" max="15608" width="3.7109375" style="3" customWidth="1"/>
    <col min="15609" max="15609" width="19.5703125" style="3" customWidth="1"/>
    <col min="15610" max="15610" width="10.85546875" style="3" bestFit="1" customWidth="1"/>
    <col min="15611" max="15611" width="13.42578125" style="3" bestFit="1" customWidth="1"/>
    <col min="15612" max="15612" width="10.7109375" style="3" bestFit="1" customWidth="1"/>
    <col min="15613" max="15613" width="4.5703125" style="3" customWidth="1"/>
    <col min="15614" max="15614" width="9.5703125" style="3" customWidth="1"/>
    <col min="15615" max="15615" width="12.140625" style="3" customWidth="1"/>
    <col min="15616" max="15616" width="10.7109375" style="3" customWidth="1"/>
    <col min="15617" max="15617" width="14" style="3" bestFit="1" customWidth="1"/>
    <col min="15618" max="15618" width="11.28515625" style="3" bestFit="1" customWidth="1"/>
    <col min="15619" max="15863" width="8.85546875" style="3"/>
    <col min="15864" max="15864" width="3.7109375" style="3" customWidth="1"/>
    <col min="15865" max="15865" width="19.5703125" style="3" customWidth="1"/>
    <col min="15866" max="15866" width="10.85546875" style="3" bestFit="1" customWidth="1"/>
    <col min="15867" max="15867" width="13.42578125" style="3" bestFit="1" customWidth="1"/>
    <col min="15868" max="15868" width="10.7109375" style="3" bestFit="1" customWidth="1"/>
    <col min="15869" max="15869" width="4.5703125" style="3" customWidth="1"/>
    <col min="15870" max="15870" width="9.5703125" style="3" customWidth="1"/>
    <col min="15871" max="15871" width="12.140625" style="3" customWidth="1"/>
    <col min="15872" max="15872" width="10.7109375" style="3" customWidth="1"/>
    <col min="15873" max="15873" width="14" style="3" bestFit="1" customWidth="1"/>
    <col min="15874" max="15874" width="11.28515625" style="3" bestFit="1" customWidth="1"/>
    <col min="15875" max="16119" width="8.85546875" style="3"/>
    <col min="16120" max="16120" width="3.7109375" style="3" customWidth="1"/>
    <col min="16121" max="16121" width="19.5703125" style="3" customWidth="1"/>
    <col min="16122" max="16122" width="10.85546875" style="3" bestFit="1" customWidth="1"/>
    <col min="16123" max="16123" width="13.42578125" style="3" bestFit="1" customWidth="1"/>
    <col min="16124" max="16124" width="10.7109375" style="3" bestFit="1" customWidth="1"/>
    <col min="16125" max="16125" width="4.5703125" style="3" customWidth="1"/>
    <col min="16126" max="16126" width="9.5703125" style="3" customWidth="1"/>
    <col min="16127" max="16127" width="12.140625" style="3" customWidth="1"/>
    <col min="16128" max="16128" width="10.7109375" style="3" customWidth="1"/>
    <col min="16129" max="16129" width="14" style="3" bestFit="1" customWidth="1"/>
    <col min="16130" max="16130" width="11.28515625" style="3" bestFit="1" customWidth="1"/>
    <col min="16131" max="16384" width="8.85546875" style="3"/>
  </cols>
  <sheetData>
    <row r="1" spans="1:10" x14ac:dyDescent="0.2">
      <c r="H1" s="85"/>
      <c r="I1" s="86" t="s">
        <v>522</v>
      </c>
      <c r="J1" s="87"/>
    </row>
    <row r="2" spans="1:10" x14ac:dyDescent="0.2">
      <c r="H2" s="85"/>
      <c r="I2" s="86" t="s">
        <v>523</v>
      </c>
      <c r="J2" s="87"/>
    </row>
    <row r="4" spans="1:10" ht="15.75" x14ac:dyDescent="0.2">
      <c r="E4" s="88"/>
    </row>
    <row r="5" spans="1:10" ht="63" x14ac:dyDescent="0.2">
      <c r="A5" s="118" t="s">
        <v>0</v>
      </c>
      <c r="B5" s="119" t="s">
        <v>1</v>
      </c>
      <c r="C5" s="120" t="s">
        <v>2</v>
      </c>
      <c r="D5" s="120" t="s">
        <v>3</v>
      </c>
      <c r="E5" s="121" t="s">
        <v>4</v>
      </c>
      <c r="F5" s="120" t="s">
        <v>5</v>
      </c>
      <c r="G5" s="120" t="s">
        <v>374</v>
      </c>
      <c r="H5" s="120" t="s">
        <v>377</v>
      </c>
      <c r="I5" s="122" t="s">
        <v>375</v>
      </c>
      <c r="J5" s="123" t="s">
        <v>376</v>
      </c>
    </row>
    <row r="6" spans="1:10" s="79" customFormat="1" ht="15.75" x14ac:dyDescent="0.2">
      <c r="A6" s="129">
        <v>1</v>
      </c>
      <c r="B6" s="130">
        <v>2</v>
      </c>
      <c r="C6" s="129">
        <v>3</v>
      </c>
      <c r="D6" s="129">
        <v>4</v>
      </c>
      <c r="E6" s="130">
        <v>5</v>
      </c>
      <c r="F6" s="129">
        <v>6</v>
      </c>
      <c r="G6" s="129">
        <v>7</v>
      </c>
      <c r="H6" s="130">
        <v>8</v>
      </c>
      <c r="I6" s="129">
        <v>9</v>
      </c>
      <c r="J6" s="129">
        <v>10</v>
      </c>
    </row>
    <row r="7" spans="1:10" s="79" customFormat="1" ht="19.5" customHeight="1" x14ac:dyDescent="0.25">
      <c r="A7" s="131">
        <v>1</v>
      </c>
      <c r="B7" s="132" t="s">
        <v>380</v>
      </c>
      <c r="C7" s="133" t="s">
        <v>378</v>
      </c>
      <c r="D7" s="131" t="s">
        <v>379</v>
      </c>
      <c r="E7" s="93">
        <v>5</v>
      </c>
      <c r="F7" s="131" t="s">
        <v>36</v>
      </c>
      <c r="G7" s="108">
        <v>150</v>
      </c>
      <c r="H7" s="92">
        <v>70.67</v>
      </c>
      <c r="I7" s="134">
        <f t="shared" ref="I7:I38" si="0">H7*G7</f>
        <v>10600.5</v>
      </c>
      <c r="J7" s="135">
        <f t="shared" ref="J7:J38" si="1">I7*1.2</f>
        <v>12720.6</v>
      </c>
    </row>
    <row r="8" spans="1:10" s="79" customFormat="1" ht="19.5" customHeight="1" x14ac:dyDescent="0.25">
      <c r="A8" s="131">
        <v>2</v>
      </c>
      <c r="B8" s="132" t="s">
        <v>380</v>
      </c>
      <c r="C8" s="133" t="s">
        <v>378</v>
      </c>
      <c r="D8" s="131" t="s">
        <v>379</v>
      </c>
      <c r="E8" s="93">
        <v>8</v>
      </c>
      <c r="F8" s="131" t="s">
        <v>36</v>
      </c>
      <c r="G8" s="108">
        <v>340</v>
      </c>
      <c r="H8" s="92">
        <v>83.33</v>
      </c>
      <c r="I8" s="134">
        <f t="shared" si="0"/>
        <v>28332.2</v>
      </c>
      <c r="J8" s="135">
        <f t="shared" si="1"/>
        <v>33998.639999999999</v>
      </c>
    </row>
    <row r="9" spans="1:10" s="79" customFormat="1" ht="19.5" customHeight="1" x14ac:dyDescent="0.25">
      <c r="A9" s="131">
        <v>3</v>
      </c>
      <c r="B9" s="132" t="s">
        <v>381</v>
      </c>
      <c r="C9" s="136" t="s">
        <v>378</v>
      </c>
      <c r="D9" s="137" t="s">
        <v>379</v>
      </c>
      <c r="E9" s="93">
        <v>10</v>
      </c>
      <c r="F9" s="131" t="s">
        <v>36</v>
      </c>
      <c r="G9" s="109">
        <v>1500</v>
      </c>
      <c r="H9" s="100">
        <v>82.26</v>
      </c>
      <c r="I9" s="134">
        <f t="shared" si="0"/>
        <v>123390.00000000001</v>
      </c>
      <c r="J9" s="135">
        <f t="shared" si="1"/>
        <v>148068</v>
      </c>
    </row>
    <row r="10" spans="1:10" s="79" customFormat="1" ht="19.5" customHeight="1" x14ac:dyDescent="0.25">
      <c r="A10" s="131">
        <v>4</v>
      </c>
      <c r="B10" s="132" t="s">
        <v>381</v>
      </c>
      <c r="C10" s="136" t="s">
        <v>378</v>
      </c>
      <c r="D10" s="137" t="s">
        <v>379</v>
      </c>
      <c r="E10" s="93">
        <v>12</v>
      </c>
      <c r="F10" s="131" t="s">
        <v>36</v>
      </c>
      <c r="G10" s="109">
        <v>350</v>
      </c>
      <c r="H10" s="100">
        <v>91.87</v>
      </c>
      <c r="I10" s="134">
        <f t="shared" si="0"/>
        <v>32154.5</v>
      </c>
      <c r="J10" s="135">
        <f t="shared" si="1"/>
        <v>38585.4</v>
      </c>
    </row>
    <row r="11" spans="1:10" s="79" customFormat="1" ht="19.5" customHeight="1" x14ac:dyDescent="0.25">
      <c r="A11" s="131">
        <v>5</v>
      </c>
      <c r="B11" s="132" t="s">
        <v>381</v>
      </c>
      <c r="C11" s="136" t="s">
        <v>450</v>
      </c>
      <c r="D11" s="138" t="s">
        <v>513</v>
      </c>
      <c r="E11" s="93">
        <v>12</v>
      </c>
      <c r="F11" s="131" t="s">
        <v>36</v>
      </c>
      <c r="G11" s="109">
        <v>350</v>
      </c>
      <c r="H11" s="101">
        <v>106.23</v>
      </c>
      <c r="I11" s="134">
        <f t="shared" si="0"/>
        <v>37180.5</v>
      </c>
      <c r="J11" s="135">
        <f t="shared" si="1"/>
        <v>44616.6</v>
      </c>
    </row>
    <row r="12" spans="1:10" s="79" customFormat="1" ht="19.5" customHeight="1" x14ac:dyDescent="0.25">
      <c r="A12" s="131">
        <v>6</v>
      </c>
      <c r="B12" s="132" t="s">
        <v>381</v>
      </c>
      <c r="C12" s="136" t="s">
        <v>378</v>
      </c>
      <c r="D12" s="137" t="s">
        <v>379</v>
      </c>
      <c r="E12" s="93">
        <v>14</v>
      </c>
      <c r="F12" s="131" t="s">
        <v>36</v>
      </c>
      <c r="G12" s="109">
        <v>150</v>
      </c>
      <c r="H12" s="100">
        <v>88.67</v>
      </c>
      <c r="I12" s="134">
        <f t="shared" si="0"/>
        <v>13300.5</v>
      </c>
      <c r="J12" s="135">
        <f t="shared" si="1"/>
        <v>15960.599999999999</v>
      </c>
    </row>
    <row r="13" spans="1:10" s="79" customFormat="1" ht="15.75" x14ac:dyDescent="0.25">
      <c r="A13" s="131">
        <v>7</v>
      </c>
      <c r="B13" s="132" t="s">
        <v>506</v>
      </c>
      <c r="C13" s="136" t="s">
        <v>383</v>
      </c>
      <c r="D13" s="131" t="s">
        <v>384</v>
      </c>
      <c r="E13" s="93" t="s">
        <v>382</v>
      </c>
      <c r="F13" s="131" t="s">
        <v>36</v>
      </c>
      <c r="G13" s="108">
        <v>400</v>
      </c>
      <c r="H13" s="92">
        <v>146.36000000000001</v>
      </c>
      <c r="I13" s="134">
        <f t="shared" si="0"/>
        <v>58544.000000000007</v>
      </c>
      <c r="J13" s="135">
        <f t="shared" si="1"/>
        <v>70252.800000000003</v>
      </c>
    </row>
    <row r="14" spans="1:10" s="79" customFormat="1" ht="15.75" x14ac:dyDescent="0.25">
      <c r="A14" s="131">
        <v>8</v>
      </c>
      <c r="B14" s="132" t="s">
        <v>507</v>
      </c>
      <c r="C14" s="139" t="s">
        <v>383</v>
      </c>
      <c r="D14" s="131" t="s">
        <v>384</v>
      </c>
      <c r="E14" s="93" t="s">
        <v>396</v>
      </c>
      <c r="F14" s="131" t="s">
        <v>36</v>
      </c>
      <c r="G14" s="108">
        <v>300</v>
      </c>
      <c r="H14" s="92">
        <v>136.75</v>
      </c>
      <c r="I14" s="134">
        <f t="shared" si="0"/>
        <v>41025</v>
      </c>
      <c r="J14" s="135">
        <f t="shared" si="1"/>
        <v>49230</v>
      </c>
    </row>
    <row r="15" spans="1:10" s="79" customFormat="1" ht="19.5" customHeight="1" x14ac:dyDescent="0.25">
      <c r="A15" s="131">
        <v>9</v>
      </c>
      <c r="B15" s="132" t="s">
        <v>506</v>
      </c>
      <c r="C15" s="139" t="s">
        <v>383</v>
      </c>
      <c r="D15" s="131" t="s">
        <v>384</v>
      </c>
      <c r="E15" s="93" t="s">
        <v>385</v>
      </c>
      <c r="F15" s="131" t="s">
        <v>36</v>
      </c>
      <c r="G15" s="108">
        <v>300</v>
      </c>
      <c r="H15" s="92">
        <v>132.47</v>
      </c>
      <c r="I15" s="134">
        <f t="shared" si="0"/>
        <v>39741</v>
      </c>
      <c r="J15" s="135">
        <f t="shared" si="1"/>
        <v>47689.2</v>
      </c>
    </row>
    <row r="16" spans="1:10" s="79" customFormat="1" ht="15.75" x14ac:dyDescent="0.25">
      <c r="A16" s="131">
        <v>10</v>
      </c>
      <c r="B16" s="132" t="s">
        <v>506</v>
      </c>
      <c r="C16" s="139" t="s">
        <v>383</v>
      </c>
      <c r="D16" s="138" t="s">
        <v>384</v>
      </c>
      <c r="E16" s="93" t="s">
        <v>386</v>
      </c>
      <c r="F16" s="131" t="s">
        <v>36</v>
      </c>
      <c r="G16" s="108">
        <v>300</v>
      </c>
      <c r="H16" s="92">
        <v>126.06</v>
      </c>
      <c r="I16" s="134">
        <f t="shared" si="0"/>
        <v>37818</v>
      </c>
      <c r="J16" s="135">
        <f t="shared" si="1"/>
        <v>45381.599999999999</v>
      </c>
    </row>
    <row r="17" spans="1:10" s="79" customFormat="1" ht="15.75" x14ac:dyDescent="0.25">
      <c r="A17" s="131">
        <v>11</v>
      </c>
      <c r="B17" s="132" t="s">
        <v>506</v>
      </c>
      <c r="C17" s="133" t="s">
        <v>383</v>
      </c>
      <c r="D17" s="131" t="s">
        <v>384</v>
      </c>
      <c r="E17" s="93" t="s">
        <v>397</v>
      </c>
      <c r="F17" s="101" t="s">
        <v>36</v>
      </c>
      <c r="G17" s="110">
        <v>600</v>
      </c>
      <c r="H17" s="92">
        <v>123.93</v>
      </c>
      <c r="I17" s="134">
        <f t="shared" si="0"/>
        <v>74358</v>
      </c>
      <c r="J17" s="135">
        <f t="shared" si="1"/>
        <v>89229.599999999991</v>
      </c>
    </row>
    <row r="18" spans="1:10" s="79" customFormat="1" ht="15.75" x14ac:dyDescent="0.25">
      <c r="A18" s="131">
        <v>12</v>
      </c>
      <c r="B18" s="132" t="s">
        <v>506</v>
      </c>
      <c r="C18" s="133" t="s">
        <v>383</v>
      </c>
      <c r="D18" s="131" t="s">
        <v>384</v>
      </c>
      <c r="E18" s="93" t="s">
        <v>398</v>
      </c>
      <c r="F18" s="101" t="s">
        <v>36</v>
      </c>
      <c r="G18" s="110">
        <v>350</v>
      </c>
      <c r="H18" s="92">
        <v>120.72</v>
      </c>
      <c r="I18" s="134">
        <f t="shared" si="0"/>
        <v>42252</v>
      </c>
      <c r="J18" s="135">
        <f t="shared" si="1"/>
        <v>50702.400000000001</v>
      </c>
    </row>
    <row r="19" spans="1:10" s="79" customFormat="1" ht="15.75" x14ac:dyDescent="0.25">
      <c r="A19" s="131">
        <v>13</v>
      </c>
      <c r="B19" s="132" t="s">
        <v>389</v>
      </c>
      <c r="C19" s="133" t="s">
        <v>387</v>
      </c>
      <c r="D19" s="131" t="s">
        <v>388</v>
      </c>
      <c r="E19" s="93" t="s">
        <v>385</v>
      </c>
      <c r="F19" s="131" t="s">
        <v>36</v>
      </c>
      <c r="G19" s="108">
        <v>500</v>
      </c>
      <c r="H19" s="92">
        <v>52.88</v>
      </c>
      <c r="I19" s="134">
        <f t="shared" si="0"/>
        <v>26440</v>
      </c>
      <c r="J19" s="135">
        <f t="shared" si="1"/>
        <v>31728</v>
      </c>
    </row>
    <row r="20" spans="1:10" s="79" customFormat="1" ht="15.75" x14ac:dyDescent="0.25">
      <c r="A20" s="131">
        <v>14</v>
      </c>
      <c r="B20" s="132" t="s">
        <v>389</v>
      </c>
      <c r="C20" s="133" t="s">
        <v>387</v>
      </c>
      <c r="D20" s="131" t="s">
        <v>390</v>
      </c>
      <c r="E20" s="93" t="s">
        <v>386</v>
      </c>
      <c r="F20" s="131" t="s">
        <v>36</v>
      </c>
      <c r="G20" s="108">
        <v>800</v>
      </c>
      <c r="H20" s="92">
        <v>71.58</v>
      </c>
      <c r="I20" s="134">
        <f t="shared" si="0"/>
        <v>57264</v>
      </c>
      <c r="J20" s="135">
        <f t="shared" si="1"/>
        <v>68716.800000000003</v>
      </c>
    </row>
    <row r="21" spans="1:10" s="79" customFormat="1" ht="15.75" x14ac:dyDescent="0.25">
      <c r="A21" s="131">
        <v>15</v>
      </c>
      <c r="B21" s="132" t="s">
        <v>508</v>
      </c>
      <c r="C21" s="136" t="s">
        <v>387</v>
      </c>
      <c r="D21" s="137" t="s">
        <v>390</v>
      </c>
      <c r="E21" s="93" t="s">
        <v>397</v>
      </c>
      <c r="F21" s="131" t="s">
        <v>36</v>
      </c>
      <c r="G21" s="109">
        <v>1200</v>
      </c>
      <c r="H21" s="125">
        <v>71.58</v>
      </c>
      <c r="I21" s="134">
        <f t="shared" si="0"/>
        <v>85896</v>
      </c>
      <c r="J21" s="135">
        <f t="shared" si="1"/>
        <v>103075.2</v>
      </c>
    </row>
    <row r="22" spans="1:10" ht="15.75" x14ac:dyDescent="0.25">
      <c r="A22" s="80">
        <v>16</v>
      </c>
      <c r="B22" s="94" t="s">
        <v>508</v>
      </c>
      <c r="C22" s="97" t="s">
        <v>387</v>
      </c>
      <c r="D22" s="80" t="s">
        <v>390</v>
      </c>
      <c r="E22" s="93" t="s">
        <v>399</v>
      </c>
      <c r="F22" s="80" t="s">
        <v>36</v>
      </c>
      <c r="G22" s="108">
        <v>1000</v>
      </c>
      <c r="H22" s="92">
        <v>70.510000000000005</v>
      </c>
      <c r="I22" s="89">
        <f t="shared" si="0"/>
        <v>70510</v>
      </c>
      <c r="J22" s="90">
        <f t="shared" si="1"/>
        <v>84612</v>
      </c>
    </row>
    <row r="23" spans="1:10" ht="15.75" x14ac:dyDescent="0.25">
      <c r="A23" s="80">
        <v>17</v>
      </c>
      <c r="B23" s="94" t="s">
        <v>389</v>
      </c>
      <c r="C23" s="98" t="s">
        <v>392</v>
      </c>
      <c r="D23" s="80" t="s">
        <v>391</v>
      </c>
      <c r="E23" s="93" t="s">
        <v>398</v>
      </c>
      <c r="F23" s="80" t="s">
        <v>36</v>
      </c>
      <c r="G23" s="108">
        <v>600</v>
      </c>
      <c r="H23" s="92">
        <v>69.44</v>
      </c>
      <c r="I23" s="89">
        <f t="shared" si="0"/>
        <v>41664</v>
      </c>
      <c r="J23" s="90">
        <f t="shared" si="1"/>
        <v>49996.799999999996</v>
      </c>
    </row>
    <row r="24" spans="1:10" ht="15.75" x14ac:dyDescent="0.25">
      <c r="A24" s="80">
        <v>18</v>
      </c>
      <c r="B24" s="94" t="s">
        <v>389</v>
      </c>
      <c r="C24" s="98" t="s">
        <v>387</v>
      </c>
      <c r="D24" s="80" t="s">
        <v>390</v>
      </c>
      <c r="E24" s="93" t="s">
        <v>395</v>
      </c>
      <c r="F24" s="80" t="s">
        <v>36</v>
      </c>
      <c r="G24" s="108">
        <v>800</v>
      </c>
      <c r="H24" s="92">
        <v>70.510000000000005</v>
      </c>
      <c r="I24" s="89">
        <f t="shared" si="0"/>
        <v>56408.000000000007</v>
      </c>
      <c r="J24" s="90">
        <f t="shared" si="1"/>
        <v>67689.600000000006</v>
      </c>
    </row>
    <row r="25" spans="1:10" ht="15.75" x14ac:dyDescent="0.25">
      <c r="A25" s="80">
        <v>19</v>
      </c>
      <c r="B25" s="94" t="s">
        <v>389</v>
      </c>
      <c r="C25" s="99" t="s">
        <v>392</v>
      </c>
      <c r="D25" s="91" t="s">
        <v>391</v>
      </c>
      <c r="E25" s="93" t="s">
        <v>395</v>
      </c>
      <c r="F25" s="80" t="s">
        <v>36</v>
      </c>
      <c r="G25" s="108">
        <v>100</v>
      </c>
      <c r="H25" s="92">
        <v>69.44</v>
      </c>
      <c r="I25" s="89">
        <f t="shared" si="0"/>
        <v>6944</v>
      </c>
      <c r="J25" s="90">
        <f t="shared" si="1"/>
        <v>8332.7999999999993</v>
      </c>
    </row>
    <row r="26" spans="1:10" ht="15.75" x14ac:dyDescent="0.25">
      <c r="A26" s="80">
        <v>20</v>
      </c>
      <c r="B26" s="94" t="s">
        <v>389</v>
      </c>
      <c r="C26" s="96" t="s">
        <v>393</v>
      </c>
      <c r="D26" s="80" t="s">
        <v>388</v>
      </c>
      <c r="E26" s="93" t="s">
        <v>400</v>
      </c>
      <c r="F26" s="81" t="s">
        <v>36</v>
      </c>
      <c r="G26" s="110">
        <v>500</v>
      </c>
      <c r="H26" s="92">
        <v>69.44</v>
      </c>
      <c r="I26" s="89">
        <f t="shared" si="0"/>
        <v>34720</v>
      </c>
      <c r="J26" s="90">
        <f t="shared" si="1"/>
        <v>41664</v>
      </c>
    </row>
    <row r="27" spans="1:10" ht="15.75" x14ac:dyDescent="0.25">
      <c r="A27" s="80">
        <v>21</v>
      </c>
      <c r="B27" s="94" t="s">
        <v>389</v>
      </c>
      <c r="C27" s="96" t="s">
        <v>393</v>
      </c>
      <c r="D27" s="80" t="s">
        <v>388</v>
      </c>
      <c r="E27" s="93" t="s">
        <v>401</v>
      </c>
      <c r="F27" s="81" t="s">
        <v>36</v>
      </c>
      <c r="G27" s="110">
        <v>3500</v>
      </c>
      <c r="H27" s="92">
        <v>69.44</v>
      </c>
      <c r="I27" s="89">
        <f t="shared" si="0"/>
        <v>243040</v>
      </c>
      <c r="J27" s="90">
        <f t="shared" si="1"/>
        <v>291648</v>
      </c>
    </row>
    <row r="28" spans="1:10" ht="15.75" x14ac:dyDescent="0.25">
      <c r="A28" s="80">
        <v>22</v>
      </c>
      <c r="B28" s="94" t="s">
        <v>389</v>
      </c>
      <c r="C28" s="96" t="s">
        <v>394</v>
      </c>
      <c r="D28" s="80" t="s">
        <v>391</v>
      </c>
      <c r="E28" s="93" t="s">
        <v>401</v>
      </c>
      <c r="F28" s="80" t="s">
        <v>36</v>
      </c>
      <c r="G28" s="108">
        <v>5000</v>
      </c>
      <c r="H28" s="92">
        <v>69.44</v>
      </c>
      <c r="I28" s="89">
        <f t="shared" si="0"/>
        <v>347200</v>
      </c>
      <c r="J28" s="90">
        <f t="shared" si="1"/>
        <v>416640</v>
      </c>
    </row>
    <row r="29" spans="1:10" ht="15.75" x14ac:dyDescent="0.25">
      <c r="A29" s="80">
        <v>23</v>
      </c>
      <c r="B29" s="94" t="s">
        <v>389</v>
      </c>
      <c r="C29" s="96" t="s">
        <v>394</v>
      </c>
      <c r="D29" s="80" t="s">
        <v>390</v>
      </c>
      <c r="E29" s="93" t="s">
        <v>402</v>
      </c>
      <c r="F29" s="80" t="s">
        <v>36</v>
      </c>
      <c r="G29" s="108">
        <v>300</v>
      </c>
      <c r="H29" s="92">
        <v>69.44</v>
      </c>
      <c r="I29" s="89">
        <f t="shared" si="0"/>
        <v>20832</v>
      </c>
      <c r="J29" s="90">
        <f t="shared" si="1"/>
        <v>24998.399999999998</v>
      </c>
    </row>
    <row r="30" spans="1:10" ht="15.75" x14ac:dyDescent="0.25">
      <c r="A30" s="80">
        <v>24</v>
      </c>
      <c r="B30" s="94" t="s">
        <v>508</v>
      </c>
      <c r="C30" s="97" t="s">
        <v>387</v>
      </c>
      <c r="D30" s="124" t="s">
        <v>388</v>
      </c>
      <c r="E30" s="93" t="s">
        <v>403</v>
      </c>
      <c r="F30" s="80" t="s">
        <v>36</v>
      </c>
      <c r="G30" s="109">
        <v>1200</v>
      </c>
      <c r="H30" s="125">
        <v>69.44</v>
      </c>
      <c r="I30" s="89">
        <f t="shared" si="0"/>
        <v>83328</v>
      </c>
      <c r="J30" s="90">
        <f t="shared" si="1"/>
        <v>99993.599999999991</v>
      </c>
    </row>
    <row r="31" spans="1:10" ht="15.75" x14ac:dyDescent="0.25">
      <c r="A31" s="80">
        <v>25</v>
      </c>
      <c r="B31" s="94" t="s">
        <v>508</v>
      </c>
      <c r="C31" s="97" t="s">
        <v>394</v>
      </c>
      <c r="D31" s="80" t="s">
        <v>388</v>
      </c>
      <c r="E31" s="93" t="s">
        <v>404</v>
      </c>
      <c r="F31" s="80" t="s">
        <v>36</v>
      </c>
      <c r="G31" s="108">
        <v>5000</v>
      </c>
      <c r="H31" s="92">
        <v>69.44</v>
      </c>
      <c r="I31" s="89">
        <f t="shared" si="0"/>
        <v>347200</v>
      </c>
      <c r="J31" s="90">
        <f t="shared" si="1"/>
        <v>416640</v>
      </c>
    </row>
    <row r="32" spans="1:10" ht="15.75" x14ac:dyDescent="0.25">
      <c r="A32" s="80">
        <v>26</v>
      </c>
      <c r="B32" s="94" t="s">
        <v>389</v>
      </c>
      <c r="C32" s="98" t="s">
        <v>387</v>
      </c>
      <c r="D32" s="80" t="s">
        <v>388</v>
      </c>
      <c r="E32" s="93" t="s">
        <v>405</v>
      </c>
      <c r="F32" s="80" t="s">
        <v>36</v>
      </c>
      <c r="G32" s="108">
        <v>1500</v>
      </c>
      <c r="H32" s="92">
        <v>69.44</v>
      </c>
      <c r="I32" s="89">
        <f t="shared" si="0"/>
        <v>104160</v>
      </c>
      <c r="J32" s="90">
        <f t="shared" si="1"/>
        <v>124992</v>
      </c>
    </row>
    <row r="33" spans="1:10" ht="15.75" x14ac:dyDescent="0.25">
      <c r="A33" s="80">
        <v>27</v>
      </c>
      <c r="B33" s="94" t="s">
        <v>389</v>
      </c>
      <c r="C33" s="98" t="s">
        <v>394</v>
      </c>
      <c r="D33" s="80" t="s">
        <v>388</v>
      </c>
      <c r="E33" s="93" t="s">
        <v>406</v>
      </c>
      <c r="F33" s="80" t="s">
        <v>36</v>
      </c>
      <c r="G33" s="108">
        <v>200</v>
      </c>
      <c r="H33" s="92">
        <v>69.44</v>
      </c>
      <c r="I33" s="89">
        <f t="shared" si="0"/>
        <v>13888</v>
      </c>
      <c r="J33" s="90">
        <f t="shared" si="1"/>
        <v>16665.599999999999</v>
      </c>
    </row>
    <row r="34" spans="1:10" ht="15.75" x14ac:dyDescent="0.25">
      <c r="A34" s="80">
        <v>28</v>
      </c>
      <c r="B34" s="94" t="s">
        <v>389</v>
      </c>
      <c r="C34" s="99" t="s">
        <v>387</v>
      </c>
      <c r="D34" s="91" t="s">
        <v>388</v>
      </c>
      <c r="E34" s="93" t="s">
        <v>407</v>
      </c>
      <c r="F34" s="80" t="s">
        <v>36</v>
      </c>
      <c r="G34" s="108">
        <v>400</v>
      </c>
      <c r="H34" s="92">
        <v>69.44</v>
      </c>
      <c r="I34" s="89">
        <f t="shared" si="0"/>
        <v>27776</v>
      </c>
      <c r="J34" s="90">
        <f t="shared" si="1"/>
        <v>33331.199999999997</v>
      </c>
    </row>
    <row r="35" spans="1:10" ht="15.75" x14ac:dyDescent="0.25">
      <c r="A35" s="80">
        <v>29</v>
      </c>
      <c r="B35" s="94" t="s">
        <v>389</v>
      </c>
      <c r="C35" s="96" t="s">
        <v>394</v>
      </c>
      <c r="D35" s="80" t="s">
        <v>388</v>
      </c>
      <c r="E35" s="93" t="s">
        <v>407</v>
      </c>
      <c r="F35" s="81" t="s">
        <v>36</v>
      </c>
      <c r="G35" s="110">
        <v>4000</v>
      </c>
      <c r="H35" s="92">
        <v>69.44</v>
      </c>
      <c r="I35" s="89">
        <f t="shared" si="0"/>
        <v>277760</v>
      </c>
      <c r="J35" s="90">
        <f t="shared" si="1"/>
        <v>333312</v>
      </c>
    </row>
    <row r="36" spans="1:10" ht="15.75" x14ac:dyDescent="0.25">
      <c r="A36" s="80">
        <v>30</v>
      </c>
      <c r="B36" s="94" t="s">
        <v>389</v>
      </c>
      <c r="C36" s="96" t="s">
        <v>394</v>
      </c>
      <c r="D36" s="80" t="s">
        <v>388</v>
      </c>
      <c r="E36" s="93" t="s">
        <v>408</v>
      </c>
      <c r="F36" s="81" t="s">
        <v>36</v>
      </c>
      <c r="G36" s="110">
        <v>9000</v>
      </c>
      <c r="H36" s="92">
        <v>69.44</v>
      </c>
      <c r="I36" s="89">
        <f t="shared" si="0"/>
        <v>624960</v>
      </c>
      <c r="J36" s="90">
        <f t="shared" si="1"/>
        <v>749952</v>
      </c>
    </row>
    <row r="37" spans="1:10" ht="15.75" x14ac:dyDescent="0.25">
      <c r="A37" s="80">
        <v>31</v>
      </c>
      <c r="B37" s="94" t="s">
        <v>389</v>
      </c>
      <c r="C37" s="96" t="s">
        <v>387</v>
      </c>
      <c r="D37" s="80" t="s">
        <v>388</v>
      </c>
      <c r="E37" s="93" t="s">
        <v>409</v>
      </c>
      <c r="F37" s="80" t="s">
        <v>36</v>
      </c>
      <c r="G37" s="108">
        <v>2500</v>
      </c>
      <c r="H37" s="92">
        <v>69.44</v>
      </c>
      <c r="I37" s="89">
        <f t="shared" si="0"/>
        <v>173600</v>
      </c>
      <c r="J37" s="90">
        <f t="shared" si="1"/>
        <v>208320</v>
      </c>
    </row>
    <row r="38" spans="1:10" ht="15.75" x14ac:dyDescent="0.2">
      <c r="A38" s="80">
        <v>32</v>
      </c>
      <c r="B38" s="94" t="s">
        <v>389</v>
      </c>
      <c r="C38" s="97" t="s">
        <v>392</v>
      </c>
      <c r="D38" s="124" t="s">
        <v>388</v>
      </c>
      <c r="E38" s="81" t="s">
        <v>419</v>
      </c>
      <c r="F38" s="80" t="s">
        <v>36</v>
      </c>
      <c r="G38" s="109">
        <v>7000</v>
      </c>
      <c r="H38" s="125">
        <v>69.44</v>
      </c>
      <c r="I38" s="89">
        <f t="shared" si="0"/>
        <v>486080</v>
      </c>
      <c r="J38" s="90">
        <f t="shared" si="1"/>
        <v>583296</v>
      </c>
    </row>
    <row r="39" spans="1:10" ht="15.75" x14ac:dyDescent="0.2">
      <c r="A39" s="80">
        <v>33</v>
      </c>
      <c r="B39" s="94" t="s">
        <v>508</v>
      </c>
      <c r="C39" s="97" t="s">
        <v>392</v>
      </c>
      <c r="D39" s="80" t="s">
        <v>388</v>
      </c>
      <c r="E39" s="81" t="s">
        <v>420</v>
      </c>
      <c r="F39" s="80" t="s">
        <v>36</v>
      </c>
      <c r="G39" s="108">
        <v>6000</v>
      </c>
      <c r="H39" s="92">
        <v>69.44</v>
      </c>
      <c r="I39" s="89">
        <f t="shared" ref="I39:I70" si="2">H39*G39</f>
        <v>416640</v>
      </c>
      <c r="J39" s="90">
        <f t="shared" ref="J39:J70" si="3">I39*1.2</f>
        <v>499968</v>
      </c>
    </row>
    <row r="40" spans="1:10" ht="15.75" x14ac:dyDescent="0.2">
      <c r="A40" s="80">
        <v>34</v>
      </c>
      <c r="B40" s="94" t="s">
        <v>389</v>
      </c>
      <c r="C40" s="98" t="s">
        <v>393</v>
      </c>
      <c r="D40" s="80" t="s">
        <v>388</v>
      </c>
      <c r="E40" s="81" t="s">
        <v>421</v>
      </c>
      <c r="F40" s="80" t="s">
        <v>36</v>
      </c>
      <c r="G40" s="108">
        <v>600</v>
      </c>
      <c r="H40" s="92">
        <v>69.44</v>
      </c>
      <c r="I40" s="89">
        <f t="shared" si="2"/>
        <v>41664</v>
      </c>
      <c r="J40" s="90">
        <f t="shared" si="3"/>
        <v>49996.799999999996</v>
      </c>
    </row>
    <row r="41" spans="1:10" ht="15.75" x14ac:dyDescent="0.2">
      <c r="A41" s="80">
        <v>35</v>
      </c>
      <c r="B41" s="94" t="s">
        <v>389</v>
      </c>
      <c r="C41" s="98" t="s">
        <v>392</v>
      </c>
      <c r="D41" s="80" t="s">
        <v>388</v>
      </c>
      <c r="E41" s="81" t="s">
        <v>422</v>
      </c>
      <c r="F41" s="80" t="s">
        <v>36</v>
      </c>
      <c r="G41" s="108">
        <v>300</v>
      </c>
      <c r="H41" s="92">
        <v>75.849999999999994</v>
      </c>
      <c r="I41" s="89">
        <f t="shared" si="2"/>
        <v>22755</v>
      </c>
      <c r="J41" s="90">
        <f t="shared" si="3"/>
        <v>27306</v>
      </c>
    </row>
    <row r="42" spans="1:10" ht="15.75" x14ac:dyDescent="0.2">
      <c r="A42" s="80">
        <v>36</v>
      </c>
      <c r="B42" s="94" t="s">
        <v>389</v>
      </c>
      <c r="C42" s="99" t="s">
        <v>392</v>
      </c>
      <c r="D42" s="91" t="s">
        <v>388</v>
      </c>
      <c r="E42" s="81" t="s">
        <v>423</v>
      </c>
      <c r="F42" s="80" t="s">
        <v>36</v>
      </c>
      <c r="G42" s="108">
        <v>500</v>
      </c>
      <c r="H42" s="92">
        <v>75.849999999999994</v>
      </c>
      <c r="I42" s="89">
        <f t="shared" si="2"/>
        <v>37925</v>
      </c>
      <c r="J42" s="90">
        <f t="shared" si="3"/>
        <v>45510</v>
      </c>
    </row>
    <row r="43" spans="1:10" ht="15.75" x14ac:dyDescent="0.2">
      <c r="A43" s="80">
        <v>37</v>
      </c>
      <c r="B43" s="94" t="s">
        <v>389</v>
      </c>
      <c r="C43" s="96" t="s">
        <v>415</v>
      </c>
      <c r="D43" s="80" t="s">
        <v>410</v>
      </c>
      <c r="E43" s="81" t="s">
        <v>424</v>
      </c>
      <c r="F43" s="81" t="s">
        <v>36</v>
      </c>
      <c r="G43" s="110">
        <v>7200</v>
      </c>
      <c r="H43" s="92">
        <v>98.57</v>
      </c>
      <c r="I43" s="89">
        <f t="shared" si="2"/>
        <v>709704</v>
      </c>
      <c r="J43" s="90">
        <f t="shared" si="3"/>
        <v>851644.79999999993</v>
      </c>
    </row>
    <row r="44" spans="1:10" ht="18" customHeight="1" x14ac:dyDescent="0.2">
      <c r="A44" s="80">
        <v>38</v>
      </c>
      <c r="B44" s="94" t="s">
        <v>425</v>
      </c>
      <c r="C44" s="96" t="s">
        <v>416</v>
      </c>
      <c r="D44" s="80" t="s">
        <v>411</v>
      </c>
      <c r="E44" s="81">
        <v>32</v>
      </c>
      <c r="F44" s="81" t="s">
        <v>36</v>
      </c>
      <c r="G44" s="110">
        <v>500</v>
      </c>
      <c r="H44" s="92">
        <v>96.15</v>
      </c>
      <c r="I44" s="89">
        <f t="shared" si="2"/>
        <v>48075</v>
      </c>
      <c r="J44" s="90">
        <f t="shared" si="3"/>
        <v>57690</v>
      </c>
    </row>
    <row r="45" spans="1:10" ht="16.5" customHeight="1" x14ac:dyDescent="0.2">
      <c r="A45" s="80">
        <v>39</v>
      </c>
      <c r="B45" s="94" t="s">
        <v>426</v>
      </c>
      <c r="C45" s="96" t="s">
        <v>416</v>
      </c>
      <c r="D45" s="80" t="s">
        <v>411</v>
      </c>
      <c r="E45" s="81">
        <v>36</v>
      </c>
      <c r="F45" s="80" t="s">
        <v>36</v>
      </c>
      <c r="G45" s="108">
        <v>500</v>
      </c>
      <c r="H45" s="92">
        <v>96.15</v>
      </c>
      <c r="I45" s="89">
        <f t="shared" si="2"/>
        <v>48075</v>
      </c>
      <c r="J45" s="90">
        <f t="shared" si="3"/>
        <v>57690</v>
      </c>
    </row>
    <row r="46" spans="1:10" ht="15.75" x14ac:dyDescent="0.2">
      <c r="A46" s="80">
        <v>40</v>
      </c>
      <c r="B46" s="94" t="s">
        <v>428</v>
      </c>
      <c r="C46" s="96" t="s">
        <v>393</v>
      </c>
      <c r="D46" s="80" t="s">
        <v>412</v>
      </c>
      <c r="E46" s="81" t="s">
        <v>427</v>
      </c>
      <c r="F46" s="80" t="s">
        <v>36</v>
      </c>
      <c r="G46" s="108">
        <v>800</v>
      </c>
      <c r="H46" s="92">
        <v>82.79</v>
      </c>
      <c r="I46" s="89">
        <f t="shared" si="2"/>
        <v>66232</v>
      </c>
      <c r="J46" s="90">
        <f t="shared" si="3"/>
        <v>79478.399999999994</v>
      </c>
    </row>
    <row r="47" spans="1:10" ht="15.75" x14ac:dyDescent="0.2">
      <c r="A47" s="80">
        <v>41</v>
      </c>
      <c r="B47" s="94" t="s">
        <v>428</v>
      </c>
      <c r="C47" s="97" t="s">
        <v>393</v>
      </c>
      <c r="D47" s="124" t="s">
        <v>412</v>
      </c>
      <c r="E47" s="81" t="s">
        <v>429</v>
      </c>
      <c r="F47" s="80" t="s">
        <v>36</v>
      </c>
      <c r="G47" s="109">
        <v>1500</v>
      </c>
      <c r="H47" s="125">
        <v>74.25</v>
      </c>
      <c r="I47" s="89">
        <f t="shared" si="2"/>
        <v>111375</v>
      </c>
      <c r="J47" s="90">
        <f t="shared" si="3"/>
        <v>133650</v>
      </c>
    </row>
    <row r="48" spans="1:10" ht="15.75" x14ac:dyDescent="0.2">
      <c r="A48" s="80">
        <v>42</v>
      </c>
      <c r="B48" s="94" t="s">
        <v>428</v>
      </c>
      <c r="C48" s="97" t="s">
        <v>393</v>
      </c>
      <c r="D48" s="80" t="s">
        <v>412</v>
      </c>
      <c r="E48" s="81" t="s">
        <v>430</v>
      </c>
      <c r="F48" s="80" t="s">
        <v>36</v>
      </c>
      <c r="G48" s="108">
        <v>500</v>
      </c>
      <c r="H48" s="92">
        <v>75.849999999999994</v>
      </c>
      <c r="I48" s="89">
        <f t="shared" si="2"/>
        <v>37925</v>
      </c>
      <c r="J48" s="90">
        <f t="shared" si="3"/>
        <v>45510</v>
      </c>
    </row>
    <row r="49" spans="1:10" ht="15.75" x14ac:dyDescent="0.2">
      <c r="A49" s="80">
        <v>43</v>
      </c>
      <c r="B49" s="94" t="s">
        <v>428</v>
      </c>
      <c r="C49" s="98" t="s">
        <v>393</v>
      </c>
      <c r="D49" s="80" t="s">
        <v>412</v>
      </c>
      <c r="E49" s="81" t="s">
        <v>431</v>
      </c>
      <c r="F49" s="80" t="s">
        <v>36</v>
      </c>
      <c r="G49" s="108">
        <v>1000</v>
      </c>
      <c r="H49" s="92">
        <v>75.849999999999994</v>
      </c>
      <c r="I49" s="89">
        <f t="shared" si="2"/>
        <v>75850</v>
      </c>
      <c r="J49" s="90">
        <f t="shared" si="3"/>
        <v>91020</v>
      </c>
    </row>
    <row r="50" spans="1:10" ht="15.75" x14ac:dyDescent="0.2">
      <c r="A50" s="80">
        <v>44</v>
      </c>
      <c r="B50" s="94" t="s">
        <v>428</v>
      </c>
      <c r="C50" s="99" t="s">
        <v>393</v>
      </c>
      <c r="D50" s="91" t="s">
        <v>412</v>
      </c>
      <c r="E50" s="81" t="s">
        <v>432</v>
      </c>
      <c r="F50" s="80" t="s">
        <v>36</v>
      </c>
      <c r="G50" s="108">
        <v>5000</v>
      </c>
      <c r="H50" s="92">
        <v>79.8</v>
      </c>
      <c r="I50" s="89">
        <f t="shared" si="2"/>
        <v>399000</v>
      </c>
      <c r="J50" s="90">
        <f t="shared" si="3"/>
        <v>478800</v>
      </c>
    </row>
    <row r="51" spans="1:10" ht="15.75" x14ac:dyDescent="0.2">
      <c r="A51" s="80">
        <v>45</v>
      </c>
      <c r="B51" s="94" t="s">
        <v>428</v>
      </c>
      <c r="C51" s="96" t="s">
        <v>393</v>
      </c>
      <c r="D51" s="80" t="s">
        <v>412</v>
      </c>
      <c r="E51" s="81" t="s">
        <v>433</v>
      </c>
      <c r="F51" s="81" t="s">
        <v>36</v>
      </c>
      <c r="G51" s="110">
        <v>1500</v>
      </c>
      <c r="H51" s="92">
        <v>89.2</v>
      </c>
      <c r="I51" s="89">
        <f t="shared" si="2"/>
        <v>133800</v>
      </c>
      <c r="J51" s="90">
        <f t="shared" si="3"/>
        <v>160560</v>
      </c>
    </row>
    <row r="52" spans="1:10" ht="15.75" x14ac:dyDescent="0.2">
      <c r="A52" s="80">
        <v>46</v>
      </c>
      <c r="B52" s="94" t="s">
        <v>435</v>
      </c>
      <c r="C52" s="96" t="s">
        <v>417</v>
      </c>
      <c r="D52" s="80" t="s">
        <v>413</v>
      </c>
      <c r="E52" s="81" t="s">
        <v>434</v>
      </c>
      <c r="F52" s="81" t="s">
        <v>36</v>
      </c>
      <c r="G52" s="110">
        <v>30000</v>
      </c>
      <c r="H52" s="92">
        <v>75.849999999999994</v>
      </c>
      <c r="I52" s="89">
        <f t="shared" si="2"/>
        <v>2275500</v>
      </c>
      <c r="J52" s="90">
        <f t="shared" si="3"/>
        <v>2730600</v>
      </c>
    </row>
    <row r="53" spans="1:10" ht="15.75" x14ac:dyDescent="0.2">
      <c r="A53" s="80">
        <v>47</v>
      </c>
      <c r="B53" s="94" t="s">
        <v>509</v>
      </c>
      <c r="C53" s="96" t="s">
        <v>418</v>
      </c>
      <c r="D53" s="80" t="s">
        <v>414</v>
      </c>
      <c r="E53" s="81" t="s">
        <v>436</v>
      </c>
      <c r="F53" s="80" t="s">
        <v>36</v>
      </c>
      <c r="G53" s="108">
        <v>35000</v>
      </c>
      <c r="H53" s="92">
        <v>92.41</v>
      </c>
      <c r="I53" s="89">
        <f t="shared" si="2"/>
        <v>3234350</v>
      </c>
      <c r="J53" s="90">
        <f t="shared" si="3"/>
        <v>3881220</v>
      </c>
    </row>
    <row r="54" spans="1:10" ht="15.75" x14ac:dyDescent="0.2">
      <c r="A54" s="80">
        <v>48</v>
      </c>
      <c r="B54" s="94" t="s">
        <v>510</v>
      </c>
      <c r="C54" s="98" t="s">
        <v>440</v>
      </c>
      <c r="D54" s="80" t="s">
        <v>413</v>
      </c>
      <c r="E54" s="81" t="s">
        <v>441</v>
      </c>
      <c r="F54" s="80" t="s">
        <v>36</v>
      </c>
      <c r="G54" s="108">
        <v>20000</v>
      </c>
      <c r="H54" s="92">
        <v>75.849999999999994</v>
      </c>
      <c r="I54" s="89">
        <f t="shared" si="2"/>
        <v>1517000</v>
      </c>
      <c r="J54" s="90">
        <f t="shared" si="3"/>
        <v>1820400</v>
      </c>
    </row>
    <row r="55" spans="1:10" ht="31.5" x14ac:dyDescent="0.2">
      <c r="A55" s="80">
        <v>49</v>
      </c>
      <c r="B55" s="94" t="s">
        <v>510</v>
      </c>
      <c r="C55" s="98" t="s">
        <v>438</v>
      </c>
      <c r="D55" s="80" t="s">
        <v>437</v>
      </c>
      <c r="E55" s="81" t="s">
        <v>439</v>
      </c>
      <c r="F55" s="80" t="s">
        <v>36</v>
      </c>
      <c r="G55" s="108">
        <v>100</v>
      </c>
      <c r="H55" s="92">
        <v>458.49</v>
      </c>
      <c r="I55" s="89">
        <f t="shared" si="2"/>
        <v>45849</v>
      </c>
      <c r="J55" s="90">
        <f t="shared" si="3"/>
        <v>55018.799999999996</v>
      </c>
    </row>
    <row r="56" spans="1:10" ht="15.75" x14ac:dyDescent="0.2">
      <c r="A56" s="80">
        <v>50</v>
      </c>
      <c r="B56" s="94" t="s">
        <v>510</v>
      </c>
      <c r="C56" s="99" t="s">
        <v>440</v>
      </c>
      <c r="D56" s="91" t="s">
        <v>413</v>
      </c>
      <c r="E56" s="81" t="s">
        <v>451</v>
      </c>
      <c r="F56" s="80" t="s">
        <v>36</v>
      </c>
      <c r="G56" s="108">
        <v>10000</v>
      </c>
      <c r="H56" s="92">
        <v>75.849999999999994</v>
      </c>
      <c r="I56" s="89">
        <f t="shared" si="2"/>
        <v>758500</v>
      </c>
      <c r="J56" s="90">
        <f t="shared" si="3"/>
        <v>910200</v>
      </c>
    </row>
    <row r="57" spans="1:10" ht="15.75" x14ac:dyDescent="0.2">
      <c r="A57" s="80">
        <v>51</v>
      </c>
      <c r="B57" s="94" t="s">
        <v>510</v>
      </c>
      <c r="C57" s="96" t="s">
        <v>387</v>
      </c>
      <c r="D57" s="80" t="s">
        <v>442</v>
      </c>
      <c r="E57" s="81" t="s">
        <v>452</v>
      </c>
      <c r="F57" s="81" t="s">
        <v>36</v>
      </c>
      <c r="G57" s="110">
        <v>50000</v>
      </c>
      <c r="H57" s="92">
        <v>85.46</v>
      </c>
      <c r="I57" s="89">
        <f t="shared" si="2"/>
        <v>4273000</v>
      </c>
      <c r="J57" s="90">
        <f t="shared" si="3"/>
        <v>5127600</v>
      </c>
    </row>
    <row r="58" spans="1:10" ht="15.75" x14ac:dyDescent="0.2">
      <c r="A58" s="80">
        <v>52</v>
      </c>
      <c r="B58" s="94" t="s">
        <v>510</v>
      </c>
      <c r="C58" s="96" t="s">
        <v>387</v>
      </c>
      <c r="D58" s="80" t="s">
        <v>442</v>
      </c>
      <c r="E58" s="81" t="s">
        <v>453</v>
      </c>
      <c r="F58" s="81" t="s">
        <v>36</v>
      </c>
      <c r="G58" s="110">
        <v>50000</v>
      </c>
      <c r="H58" s="92">
        <v>69.44</v>
      </c>
      <c r="I58" s="89">
        <f t="shared" si="2"/>
        <v>3472000</v>
      </c>
      <c r="J58" s="90">
        <f t="shared" si="3"/>
        <v>4166400</v>
      </c>
    </row>
    <row r="59" spans="1:10" ht="15.75" x14ac:dyDescent="0.2">
      <c r="A59" s="80">
        <v>53</v>
      </c>
      <c r="B59" s="94" t="s">
        <v>511</v>
      </c>
      <c r="C59" s="96" t="s">
        <v>447</v>
      </c>
      <c r="D59" s="80" t="s">
        <v>443</v>
      </c>
      <c r="E59" s="81" t="s">
        <v>454</v>
      </c>
      <c r="F59" s="80" t="s">
        <v>36</v>
      </c>
      <c r="G59" s="108">
        <v>200</v>
      </c>
      <c r="H59" s="92">
        <v>576.80999999999995</v>
      </c>
      <c r="I59" s="89">
        <f t="shared" si="2"/>
        <v>115361.99999999999</v>
      </c>
      <c r="J59" s="90">
        <f t="shared" si="3"/>
        <v>138434.39999999997</v>
      </c>
    </row>
    <row r="60" spans="1:10" ht="15.75" x14ac:dyDescent="0.2">
      <c r="A60" s="80">
        <v>54</v>
      </c>
      <c r="B60" s="94" t="s">
        <v>510</v>
      </c>
      <c r="C60" s="96" t="s">
        <v>387</v>
      </c>
      <c r="D60" s="80" t="s">
        <v>442</v>
      </c>
      <c r="E60" s="81" t="s">
        <v>455</v>
      </c>
      <c r="F60" s="80" t="s">
        <v>36</v>
      </c>
      <c r="G60" s="108">
        <v>20000</v>
      </c>
      <c r="H60" s="92">
        <v>69.44</v>
      </c>
      <c r="I60" s="89">
        <f t="shared" si="2"/>
        <v>1388800</v>
      </c>
      <c r="J60" s="90">
        <f t="shared" si="3"/>
        <v>1666560</v>
      </c>
    </row>
    <row r="61" spans="1:10" ht="19.5" customHeight="1" x14ac:dyDescent="0.2">
      <c r="A61" s="80">
        <v>55</v>
      </c>
      <c r="B61" s="94" t="s">
        <v>510</v>
      </c>
      <c r="C61" s="97" t="s">
        <v>387</v>
      </c>
      <c r="D61" s="124" t="s">
        <v>444</v>
      </c>
      <c r="E61" s="81" t="s">
        <v>456</v>
      </c>
      <c r="F61" s="80" t="s">
        <v>36</v>
      </c>
      <c r="G61" s="109">
        <v>35000</v>
      </c>
      <c r="H61" s="92">
        <v>69.44</v>
      </c>
      <c r="I61" s="89">
        <f t="shared" si="2"/>
        <v>2430400</v>
      </c>
      <c r="J61" s="90">
        <f t="shared" si="3"/>
        <v>2916480</v>
      </c>
    </row>
    <row r="62" spans="1:10" ht="15.75" x14ac:dyDescent="0.2">
      <c r="A62" s="80">
        <v>56</v>
      </c>
      <c r="B62" s="94" t="s">
        <v>510</v>
      </c>
      <c r="C62" s="97" t="s">
        <v>448</v>
      </c>
      <c r="D62" s="80" t="s">
        <v>442</v>
      </c>
      <c r="E62" s="81" t="s">
        <v>457</v>
      </c>
      <c r="F62" s="80" t="s">
        <v>36</v>
      </c>
      <c r="G62" s="108">
        <v>15000</v>
      </c>
      <c r="H62" s="92">
        <v>69.44</v>
      </c>
      <c r="I62" s="89">
        <f t="shared" si="2"/>
        <v>1041600</v>
      </c>
      <c r="J62" s="90">
        <f t="shared" si="3"/>
        <v>1249920</v>
      </c>
    </row>
    <row r="63" spans="1:10" ht="15.75" x14ac:dyDescent="0.2">
      <c r="A63" s="80">
        <v>57</v>
      </c>
      <c r="B63" s="95" t="s">
        <v>510</v>
      </c>
      <c r="C63" s="98" t="s">
        <v>449</v>
      </c>
      <c r="D63" s="80" t="s">
        <v>445</v>
      </c>
      <c r="E63" s="81" t="s">
        <v>458</v>
      </c>
      <c r="F63" s="80" t="s">
        <v>36</v>
      </c>
      <c r="G63" s="108">
        <v>300</v>
      </c>
      <c r="H63" s="92">
        <v>110.04</v>
      </c>
      <c r="I63" s="89">
        <f t="shared" si="2"/>
        <v>33012</v>
      </c>
      <c r="J63" s="90">
        <f t="shared" si="3"/>
        <v>39614.400000000001</v>
      </c>
    </row>
    <row r="64" spans="1:10" ht="15.75" x14ac:dyDescent="0.2">
      <c r="A64" s="80">
        <v>58</v>
      </c>
      <c r="B64" s="94" t="s">
        <v>512</v>
      </c>
      <c r="C64" s="98" t="s">
        <v>387</v>
      </c>
      <c r="D64" s="80" t="s">
        <v>445</v>
      </c>
      <c r="E64" s="81" t="s">
        <v>459</v>
      </c>
      <c r="F64" s="80" t="s">
        <v>36</v>
      </c>
      <c r="G64" s="108">
        <v>45000</v>
      </c>
      <c r="H64" s="92">
        <v>70.510000000000005</v>
      </c>
      <c r="I64" s="89">
        <f t="shared" si="2"/>
        <v>3172950</v>
      </c>
      <c r="J64" s="90">
        <f t="shared" si="3"/>
        <v>3807540</v>
      </c>
    </row>
    <row r="65" spans="1:10" ht="15.75" x14ac:dyDescent="0.2">
      <c r="A65" s="80">
        <v>59</v>
      </c>
      <c r="B65" s="94" t="s">
        <v>510</v>
      </c>
      <c r="C65" s="99" t="s">
        <v>387</v>
      </c>
      <c r="D65" s="91" t="s">
        <v>446</v>
      </c>
      <c r="E65" s="81" t="s">
        <v>460</v>
      </c>
      <c r="F65" s="80" t="s">
        <v>36</v>
      </c>
      <c r="G65" s="108">
        <v>12000</v>
      </c>
      <c r="H65" s="92">
        <v>69.44</v>
      </c>
      <c r="I65" s="89">
        <f t="shared" si="2"/>
        <v>833280</v>
      </c>
      <c r="J65" s="90">
        <f t="shared" si="3"/>
        <v>999936</v>
      </c>
    </row>
    <row r="66" spans="1:10" ht="15.75" x14ac:dyDescent="0.2">
      <c r="A66" s="80">
        <v>60</v>
      </c>
      <c r="B66" s="94" t="s">
        <v>510</v>
      </c>
      <c r="C66" s="96" t="s">
        <v>387</v>
      </c>
      <c r="D66" s="80" t="s">
        <v>442</v>
      </c>
      <c r="E66" s="81" t="s">
        <v>461</v>
      </c>
      <c r="F66" s="81" t="s">
        <v>36</v>
      </c>
      <c r="G66" s="110">
        <v>7000</v>
      </c>
      <c r="H66" s="92">
        <v>69.44</v>
      </c>
      <c r="I66" s="89">
        <f t="shared" si="2"/>
        <v>486080</v>
      </c>
      <c r="J66" s="90">
        <f t="shared" si="3"/>
        <v>583296</v>
      </c>
    </row>
    <row r="67" spans="1:10" ht="18" customHeight="1" x14ac:dyDescent="0.2">
      <c r="A67" s="80">
        <v>61</v>
      </c>
      <c r="B67" s="94" t="s">
        <v>510</v>
      </c>
      <c r="C67" s="96" t="s">
        <v>448</v>
      </c>
      <c r="D67" s="80" t="s">
        <v>444</v>
      </c>
      <c r="E67" s="81" t="s">
        <v>462</v>
      </c>
      <c r="F67" s="81" t="s">
        <v>36</v>
      </c>
      <c r="G67" s="110">
        <v>15000</v>
      </c>
      <c r="H67" s="92">
        <v>69.44</v>
      </c>
      <c r="I67" s="89">
        <f t="shared" si="2"/>
        <v>1041600</v>
      </c>
      <c r="J67" s="90">
        <f t="shared" si="3"/>
        <v>1249920</v>
      </c>
    </row>
    <row r="68" spans="1:10" ht="15.75" x14ac:dyDescent="0.2">
      <c r="A68" s="80">
        <v>62</v>
      </c>
      <c r="B68" s="94" t="s">
        <v>510</v>
      </c>
      <c r="C68" s="96" t="s">
        <v>387</v>
      </c>
      <c r="D68" s="80" t="s">
        <v>442</v>
      </c>
      <c r="E68" s="81" t="s">
        <v>463</v>
      </c>
      <c r="F68" s="80" t="s">
        <v>36</v>
      </c>
      <c r="G68" s="108">
        <v>10000</v>
      </c>
      <c r="H68" s="92">
        <v>69.44</v>
      </c>
      <c r="I68" s="89">
        <f t="shared" si="2"/>
        <v>694400</v>
      </c>
      <c r="J68" s="90">
        <f t="shared" si="3"/>
        <v>833280</v>
      </c>
    </row>
    <row r="69" spans="1:10" ht="15.75" x14ac:dyDescent="0.2">
      <c r="A69" s="80">
        <v>63</v>
      </c>
      <c r="B69" s="94" t="s">
        <v>510</v>
      </c>
      <c r="C69" s="96" t="s">
        <v>450</v>
      </c>
      <c r="D69" s="80" t="s">
        <v>442</v>
      </c>
      <c r="E69" s="81" t="s">
        <v>463</v>
      </c>
      <c r="F69" s="81" t="s">
        <v>36</v>
      </c>
      <c r="G69" s="110">
        <v>1400</v>
      </c>
      <c r="H69" s="92">
        <v>71.58</v>
      </c>
      <c r="I69" s="89">
        <f t="shared" si="2"/>
        <v>100212</v>
      </c>
      <c r="J69" s="90">
        <f t="shared" si="3"/>
        <v>120254.39999999999</v>
      </c>
    </row>
    <row r="70" spans="1:10" ht="15.75" x14ac:dyDescent="0.2">
      <c r="A70" s="80">
        <v>64</v>
      </c>
      <c r="B70" s="94" t="s">
        <v>510</v>
      </c>
      <c r="C70" s="96" t="s">
        <v>387</v>
      </c>
      <c r="D70" s="80" t="s">
        <v>442</v>
      </c>
      <c r="E70" s="81" t="s">
        <v>464</v>
      </c>
      <c r="F70" s="81" t="s">
        <v>36</v>
      </c>
      <c r="G70" s="110">
        <v>2500</v>
      </c>
      <c r="H70" s="92">
        <v>69.44</v>
      </c>
      <c r="I70" s="89">
        <f t="shared" si="2"/>
        <v>173600</v>
      </c>
      <c r="J70" s="90">
        <f t="shared" si="3"/>
        <v>208320</v>
      </c>
    </row>
    <row r="71" spans="1:10" ht="17.25" customHeight="1" x14ac:dyDescent="0.2">
      <c r="A71" s="80">
        <v>65</v>
      </c>
      <c r="B71" s="94" t="s">
        <v>510</v>
      </c>
      <c r="C71" s="96" t="s">
        <v>378</v>
      </c>
      <c r="D71" s="80" t="s">
        <v>444</v>
      </c>
      <c r="E71" s="81" t="s">
        <v>465</v>
      </c>
      <c r="F71" s="80" t="s">
        <v>36</v>
      </c>
      <c r="G71" s="108">
        <v>12000</v>
      </c>
      <c r="H71" s="92">
        <v>69.44</v>
      </c>
      <c r="I71" s="89">
        <f t="shared" ref="I71:I97" si="4">H71*G71</f>
        <v>833280</v>
      </c>
      <c r="J71" s="90">
        <f t="shared" ref="J71:J99" si="5">I71*1.2</f>
        <v>999936</v>
      </c>
    </row>
    <row r="72" spans="1:10" ht="15.75" x14ac:dyDescent="0.2">
      <c r="A72" s="80">
        <v>66</v>
      </c>
      <c r="B72" s="94" t="s">
        <v>510</v>
      </c>
      <c r="C72" s="96" t="s">
        <v>387</v>
      </c>
      <c r="D72" s="80" t="s">
        <v>442</v>
      </c>
      <c r="E72" s="81" t="s">
        <v>466</v>
      </c>
      <c r="F72" s="80" t="s">
        <v>36</v>
      </c>
      <c r="G72" s="108">
        <v>5600</v>
      </c>
      <c r="H72" s="92">
        <v>88.67</v>
      </c>
      <c r="I72" s="89">
        <f t="shared" si="4"/>
        <v>496552</v>
      </c>
      <c r="J72" s="90">
        <f t="shared" si="5"/>
        <v>595862.4</v>
      </c>
    </row>
    <row r="73" spans="1:10" ht="15.75" x14ac:dyDescent="0.2">
      <c r="A73" s="80">
        <v>67</v>
      </c>
      <c r="B73" s="94" t="s">
        <v>510</v>
      </c>
      <c r="C73" s="97" t="s">
        <v>394</v>
      </c>
      <c r="D73" s="124" t="s">
        <v>442</v>
      </c>
      <c r="E73" s="81" t="s">
        <v>466</v>
      </c>
      <c r="F73" s="80" t="s">
        <v>36</v>
      </c>
      <c r="G73" s="109">
        <v>1400</v>
      </c>
      <c r="H73" s="125">
        <v>111.78</v>
      </c>
      <c r="I73" s="89">
        <f t="shared" si="4"/>
        <v>156492</v>
      </c>
      <c r="J73" s="90">
        <f t="shared" si="5"/>
        <v>187790.4</v>
      </c>
    </row>
    <row r="74" spans="1:10" ht="15.75" customHeight="1" x14ac:dyDescent="0.2">
      <c r="A74" s="80">
        <v>68</v>
      </c>
      <c r="B74" s="94" t="s">
        <v>510</v>
      </c>
      <c r="C74" s="97" t="s">
        <v>387</v>
      </c>
      <c r="D74" s="80" t="s">
        <v>444</v>
      </c>
      <c r="E74" s="81" t="s">
        <v>467</v>
      </c>
      <c r="F74" s="80" t="s">
        <v>36</v>
      </c>
      <c r="G74" s="108">
        <v>1800</v>
      </c>
      <c r="H74" s="92">
        <v>88.67</v>
      </c>
      <c r="I74" s="89">
        <f t="shared" si="4"/>
        <v>159606</v>
      </c>
      <c r="J74" s="90">
        <f t="shared" si="5"/>
        <v>191527.19999999998</v>
      </c>
    </row>
    <row r="75" spans="1:10" ht="15.75" x14ac:dyDescent="0.2">
      <c r="A75" s="80">
        <v>69</v>
      </c>
      <c r="B75" s="94" t="s">
        <v>471</v>
      </c>
      <c r="C75" s="98" t="s">
        <v>387</v>
      </c>
      <c r="D75" s="80" t="s">
        <v>468</v>
      </c>
      <c r="E75" s="81" t="s">
        <v>470</v>
      </c>
      <c r="F75" s="80" t="s">
        <v>36</v>
      </c>
      <c r="G75" s="108">
        <v>1200</v>
      </c>
      <c r="H75" s="92">
        <v>64.2</v>
      </c>
      <c r="I75" s="89">
        <f t="shared" si="4"/>
        <v>77040</v>
      </c>
      <c r="J75" s="90">
        <f t="shared" si="5"/>
        <v>92448</v>
      </c>
    </row>
    <row r="76" spans="1:10" ht="15.75" x14ac:dyDescent="0.2">
      <c r="A76" s="80">
        <v>70</v>
      </c>
      <c r="B76" s="94" t="s">
        <v>473</v>
      </c>
      <c r="C76" s="98" t="s">
        <v>387</v>
      </c>
      <c r="D76" s="80" t="s">
        <v>468</v>
      </c>
      <c r="E76" s="81" t="s">
        <v>472</v>
      </c>
      <c r="F76" s="80" t="s">
        <v>36</v>
      </c>
      <c r="G76" s="108">
        <v>800</v>
      </c>
      <c r="H76" s="92">
        <v>63.99</v>
      </c>
      <c r="I76" s="89">
        <f t="shared" si="4"/>
        <v>51192</v>
      </c>
      <c r="J76" s="90">
        <f t="shared" si="5"/>
        <v>61430.399999999994</v>
      </c>
    </row>
    <row r="77" spans="1:10" ht="15.75" x14ac:dyDescent="0.2">
      <c r="A77" s="80">
        <v>71</v>
      </c>
      <c r="B77" s="94" t="s">
        <v>473</v>
      </c>
      <c r="C77" s="99" t="s">
        <v>387</v>
      </c>
      <c r="D77" s="91" t="s">
        <v>468</v>
      </c>
      <c r="E77" s="81" t="s">
        <v>474</v>
      </c>
      <c r="F77" s="80" t="s">
        <v>36</v>
      </c>
      <c r="G77" s="108">
        <v>1000</v>
      </c>
      <c r="H77" s="92">
        <v>62.6</v>
      </c>
      <c r="I77" s="89">
        <f t="shared" si="4"/>
        <v>62600</v>
      </c>
      <c r="J77" s="90">
        <f t="shared" si="5"/>
        <v>75120</v>
      </c>
    </row>
    <row r="78" spans="1:10" ht="15.75" x14ac:dyDescent="0.2">
      <c r="A78" s="80">
        <v>72</v>
      </c>
      <c r="B78" s="94" t="s">
        <v>471</v>
      </c>
      <c r="C78" s="96" t="s">
        <v>378</v>
      </c>
      <c r="D78" s="80" t="s">
        <v>468</v>
      </c>
      <c r="E78" s="81" t="s">
        <v>475</v>
      </c>
      <c r="F78" s="81" t="s">
        <v>36</v>
      </c>
      <c r="G78" s="110">
        <v>1000</v>
      </c>
      <c r="H78" s="92">
        <v>61.43</v>
      </c>
      <c r="I78" s="89">
        <f t="shared" si="4"/>
        <v>61430</v>
      </c>
      <c r="J78" s="90">
        <f t="shared" si="5"/>
        <v>73716</v>
      </c>
    </row>
    <row r="79" spans="1:10" ht="15.75" x14ac:dyDescent="0.2">
      <c r="A79" s="80">
        <v>73</v>
      </c>
      <c r="B79" s="94" t="s">
        <v>477</v>
      </c>
      <c r="C79" s="96" t="s">
        <v>387</v>
      </c>
      <c r="D79" s="80" t="s">
        <v>468</v>
      </c>
      <c r="E79" s="81" t="s">
        <v>476</v>
      </c>
      <c r="F79" s="81" t="s">
        <v>36</v>
      </c>
      <c r="G79" s="110">
        <v>6000</v>
      </c>
      <c r="H79" s="92">
        <v>64.739999999999995</v>
      </c>
      <c r="I79" s="89">
        <f t="shared" si="4"/>
        <v>388439.99999999994</v>
      </c>
      <c r="J79" s="90">
        <f t="shared" si="5"/>
        <v>466127.99999999994</v>
      </c>
    </row>
    <row r="80" spans="1:10" ht="15.75" x14ac:dyDescent="0.2">
      <c r="A80" s="80">
        <v>74</v>
      </c>
      <c r="B80" s="94" t="s">
        <v>477</v>
      </c>
      <c r="C80" s="96" t="s">
        <v>378</v>
      </c>
      <c r="D80" s="80" t="s">
        <v>468</v>
      </c>
      <c r="E80" s="81" t="s">
        <v>478</v>
      </c>
      <c r="F80" s="80" t="s">
        <v>36</v>
      </c>
      <c r="G80" s="108">
        <v>60000</v>
      </c>
      <c r="H80" s="92">
        <v>64.739999999999995</v>
      </c>
      <c r="I80" s="89">
        <f t="shared" si="4"/>
        <v>3884399.9999999995</v>
      </c>
      <c r="J80" s="90">
        <f t="shared" si="5"/>
        <v>4661279.9999999991</v>
      </c>
    </row>
    <row r="81" spans="1:10" ht="15.75" x14ac:dyDescent="0.2">
      <c r="A81" s="80">
        <v>75</v>
      </c>
      <c r="B81" s="94" t="s">
        <v>480</v>
      </c>
      <c r="C81" s="96" t="s">
        <v>387</v>
      </c>
      <c r="D81" s="80" t="s">
        <v>469</v>
      </c>
      <c r="E81" s="81" t="s">
        <v>479</v>
      </c>
      <c r="F81" s="80" t="s">
        <v>36</v>
      </c>
      <c r="G81" s="108">
        <v>6000</v>
      </c>
      <c r="H81" s="92">
        <v>136.58000000000001</v>
      </c>
      <c r="I81" s="89">
        <f t="shared" si="4"/>
        <v>819480.00000000012</v>
      </c>
      <c r="J81" s="90">
        <f t="shared" si="5"/>
        <v>983376.00000000012</v>
      </c>
    </row>
    <row r="82" spans="1:10" ht="15.75" x14ac:dyDescent="0.2">
      <c r="A82" s="80">
        <v>76</v>
      </c>
      <c r="B82" s="94" t="s">
        <v>480</v>
      </c>
      <c r="C82" s="96" t="s">
        <v>387</v>
      </c>
      <c r="D82" s="80" t="s">
        <v>468</v>
      </c>
      <c r="E82" s="81" t="s">
        <v>472</v>
      </c>
      <c r="F82" s="81" t="s">
        <v>36</v>
      </c>
      <c r="G82" s="110">
        <v>10000</v>
      </c>
      <c r="H82" s="92">
        <v>124.35</v>
      </c>
      <c r="I82" s="89">
        <f t="shared" si="4"/>
        <v>1243500</v>
      </c>
      <c r="J82" s="90">
        <f t="shared" si="5"/>
        <v>1492200</v>
      </c>
    </row>
    <row r="83" spans="1:10" ht="15.75" x14ac:dyDescent="0.2">
      <c r="A83" s="80">
        <v>77</v>
      </c>
      <c r="B83" s="94" t="s">
        <v>480</v>
      </c>
      <c r="C83" s="96" t="s">
        <v>448</v>
      </c>
      <c r="D83" s="80" t="s">
        <v>468</v>
      </c>
      <c r="E83" s="81" t="s">
        <v>474</v>
      </c>
      <c r="F83" s="80" t="s">
        <v>36</v>
      </c>
      <c r="G83" s="108">
        <v>10000</v>
      </c>
      <c r="H83" s="92">
        <v>124.35</v>
      </c>
      <c r="I83" s="89">
        <f t="shared" si="4"/>
        <v>1243500</v>
      </c>
      <c r="J83" s="90">
        <f t="shared" si="5"/>
        <v>1492200</v>
      </c>
    </row>
    <row r="84" spans="1:10" ht="15.75" x14ac:dyDescent="0.2">
      <c r="A84" s="80">
        <v>78</v>
      </c>
      <c r="B84" s="94" t="s">
        <v>480</v>
      </c>
      <c r="C84" s="96" t="s">
        <v>387</v>
      </c>
      <c r="D84" s="80" t="s">
        <v>468</v>
      </c>
      <c r="E84" s="81" t="s">
        <v>481</v>
      </c>
      <c r="F84" s="80" t="s">
        <v>36</v>
      </c>
      <c r="G84" s="108">
        <v>5000</v>
      </c>
      <c r="H84" s="92">
        <v>122.96</v>
      </c>
      <c r="I84" s="89">
        <f t="shared" si="4"/>
        <v>614800</v>
      </c>
      <c r="J84" s="90">
        <f t="shared" si="5"/>
        <v>737760</v>
      </c>
    </row>
    <row r="85" spans="1:10" ht="15.75" x14ac:dyDescent="0.2">
      <c r="A85" s="80">
        <v>79</v>
      </c>
      <c r="B85" s="94" t="s">
        <v>480</v>
      </c>
      <c r="C85" s="96" t="s">
        <v>387</v>
      </c>
      <c r="D85" s="80" t="s">
        <v>468</v>
      </c>
      <c r="E85" s="81" t="s">
        <v>482</v>
      </c>
      <c r="F85" s="81" t="s">
        <v>36</v>
      </c>
      <c r="G85" s="110">
        <v>12000</v>
      </c>
      <c r="H85" s="92">
        <v>133.22999999999999</v>
      </c>
      <c r="I85" s="89">
        <f t="shared" si="4"/>
        <v>1598759.9999999998</v>
      </c>
      <c r="J85" s="90">
        <f t="shared" si="5"/>
        <v>1918511.9999999995</v>
      </c>
    </row>
    <row r="86" spans="1:10" ht="15.75" x14ac:dyDescent="0.2">
      <c r="A86" s="80">
        <v>80</v>
      </c>
      <c r="B86" s="94" t="s">
        <v>480</v>
      </c>
      <c r="C86" s="96" t="s">
        <v>387</v>
      </c>
      <c r="D86" s="80" t="s">
        <v>469</v>
      </c>
      <c r="E86" s="81" t="s">
        <v>483</v>
      </c>
      <c r="F86" s="80" t="s">
        <v>36</v>
      </c>
      <c r="G86" s="108">
        <v>2000</v>
      </c>
      <c r="H86" s="92">
        <v>120.83</v>
      </c>
      <c r="I86" s="89">
        <f t="shared" si="4"/>
        <v>241660</v>
      </c>
      <c r="J86" s="90">
        <f t="shared" si="5"/>
        <v>289992</v>
      </c>
    </row>
    <row r="87" spans="1:10" ht="15.75" x14ac:dyDescent="0.2">
      <c r="A87" s="80">
        <v>81</v>
      </c>
      <c r="B87" s="94" t="s">
        <v>480</v>
      </c>
      <c r="C87" s="96" t="s">
        <v>387</v>
      </c>
      <c r="D87" s="80" t="s">
        <v>468</v>
      </c>
      <c r="E87" s="81" t="s">
        <v>484</v>
      </c>
      <c r="F87" s="80" t="s">
        <v>36</v>
      </c>
      <c r="G87" s="108">
        <v>2000</v>
      </c>
      <c r="H87" s="92">
        <v>120.83</v>
      </c>
      <c r="I87" s="89">
        <f t="shared" si="4"/>
        <v>241660</v>
      </c>
      <c r="J87" s="90">
        <f t="shared" si="5"/>
        <v>289992</v>
      </c>
    </row>
    <row r="88" spans="1:10" ht="15.75" x14ac:dyDescent="0.2">
      <c r="A88" s="80">
        <v>82</v>
      </c>
      <c r="B88" s="94" t="s">
        <v>488</v>
      </c>
      <c r="C88" s="96" t="s">
        <v>486</v>
      </c>
      <c r="D88" s="80" t="s">
        <v>485</v>
      </c>
      <c r="E88" s="81" t="s">
        <v>487</v>
      </c>
      <c r="F88" s="81" t="s">
        <v>36</v>
      </c>
      <c r="G88" s="110">
        <v>3000</v>
      </c>
      <c r="H88" s="92">
        <v>151.28</v>
      </c>
      <c r="I88" s="89">
        <f t="shared" si="4"/>
        <v>453840</v>
      </c>
      <c r="J88" s="90">
        <f t="shared" si="5"/>
        <v>544608</v>
      </c>
    </row>
    <row r="89" spans="1:10" ht="15.75" x14ac:dyDescent="0.2">
      <c r="A89" s="80">
        <v>83</v>
      </c>
      <c r="B89" s="94" t="s">
        <v>491</v>
      </c>
      <c r="C89" s="96" t="s">
        <v>387</v>
      </c>
      <c r="D89" s="80" t="s">
        <v>489</v>
      </c>
      <c r="E89" s="81" t="s">
        <v>490</v>
      </c>
      <c r="F89" s="80" t="s">
        <v>36</v>
      </c>
      <c r="G89" s="108">
        <v>200</v>
      </c>
      <c r="H89" s="92">
        <v>81.3</v>
      </c>
      <c r="I89" s="89">
        <f t="shared" si="4"/>
        <v>16260</v>
      </c>
      <c r="J89" s="90">
        <f t="shared" si="5"/>
        <v>19512</v>
      </c>
    </row>
    <row r="90" spans="1:10" ht="15.75" x14ac:dyDescent="0.2">
      <c r="A90" s="80">
        <v>84</v>
      </c>
      <c r="B90" s="94" t="s">
        <v>491</v>
      </c>
      <c r="C90" s="96" t="s">
        <v>448</v>
      </c>
      <c r="D90" s="80" t="s">
        <v>489</v>
      </c>
      <c r="E90" s="81" t="s">
        <v>493</v>
      </c>
      <c r="F90" s="80" t="s">
        <v>36</v>
      </c>
      <c r="G90" s="108">
        <v>3000</v>
      </c>
      <c r="H90" s="92">
        <v>77.34</v>
      </c>
      <c r="I90" s="89">
        <f t="shared" si="4"/>
        <v>232020</v>
      </c>
      <c r="J90" s="90">
        <f t="shared" si="5"/>
        <v>278424</v>
      </c>
    </row>
    <row r="91" spans="1:10" ht="15.75" x14ac:dyDescent="0.2">
      <c r="A91" s="80">
        <v>85</v>
      </c>
      <c r="B91" s="94" t="s">
        <v>491</v>
      </c>
      <c r="C91" s="96" t="s">
        <v>387</v>
      </c>
      <c r="D91" s="80" t="s">
        <v>492</v>
      </c>
      <c r="E91" s="81" t="s">
        <v>494</v>
      </c>
      <c r="F91" s="81" t="s">
        <v>36</v>
      </c>
      <c r="G91" s="110">
        <v>200</v>
      </c>
      <c r="H91" s="92">
        <v>63.67</v>
      </c>
      <c r="I91" s="89">
        <f t="shared" si="4"/>
        <v>12734</v>
      </c>
      <c r="J91" s="90">
        <f t="shared" si="5"/>
        <v>15280.8</v>
      </c>
    </row>
    <row r="92" spans="1:10" ht="15.75" x14ac:dyDescent="0.2">
      <c r="A92" s="80">
        <v>86</v>
      </c>
      <c r="B92" s="94" t="s">
        <v>491</v>
      </c>
      <c r="C92" s="96" t="s">
        <v>387</v>
      </c>
      <c r="D92" s="80" t="s">
        <v>489</v>
      </c>
      <c r="E92" s="81" t="s">
        <v>495</v>
      </c>
      <c r="F92" s="80" t="s">
        <v>36</v>
      </c>
      <c r="G92" s="108">
        <v>800</v>
      </c>
      <c r="H92" s="92">
        <v>63.14</v>
      </c>
      <c r="I92" s="89">
        <f t="shared" si="4"/>
        <v>50512</v>
      </c>
      <c r="J92" s="90">
        <f t="shared" si="5"/>
        <v>60614.399999999994</v>
      </c>
    </row>
    <row r="93" spans="1:10" ht="15.75" x14ac:dyDescent="0.2">
      <c r="A93" s="80">
        <v>87</v>
      </c>
      <c r="B93" s="94" t="s">
        <v>498</v>
      </c>
      <c r="C93" s="96" t="s">
        <v>416</v>
      </c>
      <c r="D93" s="80" t="s">
        <v>496</v>
      </c>
      <c r="E93" s="81" t="s">
        <v>497</v>
      </c>
      <c r="F93" s="80" t="s">
        <v>36</v>
      </c>
      <c r="G93" s="108">
        <v>3000</v>
      </c>
      <c r="H93" s="92">
        <v>355.18</v>
      </c>
      <c r="I93" s="89">
        <f t="shared" si="4"/>
        <v>1065540</v>
      </c>
      <c r="J93" s="90">
        <f t="shared" si="5"/>
        <v>1278648</v>
      </c>
    </row>
    <row r="94" spans="1:10" ht="15.75" x14ac:dyDescent="0.2">
      <c r="A94" s="80">
        <v>88</v>
      </c>
      <c r="B94" s="94" t="s">
        <v>498</v>
      </c>
      <c r="C94" s="96" t="s">
        <v>416</v>
      </c>
      <c r="D94" s="80" t="s">
        <v>496</v>
      </c>
      <c r="E94" s="81" t="s">
        <v>500</v>
      </c>
      <c r="F94" s="81" t="s">
        <v>36</v>
      </c>
      <c r="G94" s="110">
        <v>500</v>
      </c>
      <c r="H94" s="92">
        <v>304.36</v>
      </c>
      <c r="I94" s="89">
        <f t="shared" si="4"/>
        <v>152180</v>
      </c>
      <c r="J94" s="90">
        <f t="shared" si="5"/>
        <v>182616</v>
      </c>
    </row>
    <row r="95" spans="1:10" ht="15.75" x14ac:dyDescent="0.2">
      <c r="A95" s="80">
        <v>89</v>
      </c>
      <c r="B95" s="94" t="s">
        <v>498</v>
      </c>
      <c r="C95" s="96" t="s">
        <v>416</v>
      </c>
      <c r="D95" s="80" t="s">
        <v>496</v>
      </c>
      <c r="E95" s="81" t="s">
        <v>501</v>
      </c>
      <c r="F95" s="80" t="s">
        <v>36</v>
      </c>
      <c r="G95" s="108">
        <v>5000</v>
      </c>
      <c r="H95" s="92">
        <v>263.70999999999998</v>
      </c>
      <c r="I95" s="89">
        <f t="shared" si="4"/>
        <v>1318550</v>
      </c>
      <c r="J95" s="90">
        <f t="shared" si="5"/>
        <v>1582260</v>
      </c>
    </row>
    <row r="96" spans="1:10" ht="15.75" x14ac:dyDescent="0.2">
      <c r="A96" s="80">
        <v>90</v>
      </c>
      <c r="B96" s="94" t="s">
        <v>498</v>
      </c>
      <c r="C96" s="96" t="s">
        <v>416</v>
      </c>
      <c r="D96" s="80" t="s">
        <v>499</v>
      </c>
      <c r="E96" s="81" t="s">
        <v>502</v>
      </c>
      <c r="F96" s="80" t="s">
        <v>36</v>
      </c>
      <c r="G96" s="108">
        <v>500</v>
      </c>
      <c r="H96" s="92">
        <v>263.70999999999998</v>
      </c>
      <c r="I96" s="89">
        <f t="shared" si="4"/>
        <v>131855</v>
      </c>
      <c r="J96" s="90">
        <f t="shared" si="5"/>
        <v>158226</v>
      </c>
    </row>
    <row r="97" spans="1:10" ht="15.75" x14ac:dyDescent="0.2">
      <c r="A97" s="80">
        <v>91</v>
      </c>
      <c r="B97" s="94" t="s">
        <v>504</v>
      </c>
      <c r="C97" s="96" t="s">
        <v>416</v>
      </c>
      <c r="D97" s="80" t="s">
        <v>499</v>
      </c>
      <c r="E97" s="81" t="s">
        <v>503</v>
      </c>
      <c r="F97" s="81" t="s">
        <v>36</v>
      </c>
      <c r="G97" s="110">
        <v>1000</v>
      </c>
      <c r="H97" s="92">
        <v>405.99</v>
      </c>
      <c r="I97" s="89">
        <f t="shared" si="4"/>
        <v>405990</v>
      </c>
      <c r="J97" s="90">
        <f t="shared" si="5"/>
        <v>487188</v>
      </c>
    </row>
    <row r="98" spans="1:10" ht="15.75" x14ac:dyDescent="0.2">
      <c r="A98" s="80">
        <v>92</v>
      </c>
      <c r="B98" s="94" t="s">
        <v>498</v>
      </c>
      <c r="C98" s="96" t="s">
        <v>416</v>
      </c>
      <c r="D98" s="80" t="s">
        <v>499</v>
      </c>
      <c r="E98" s="81" t="s">
        <v>505</v>
      </c>
      <c r="F98" s="80" t="s">
        <v>36</v>
      </c>
      <c r="G98" s="108">
        <v>300</v>
      </c>
      <c r="H98" s="92">
        <v>405.99</v>
      </c>
      <c r="I98" s="89">
        <f t="shared" ref="I98:I99" si="6">H98*G98</f>
        <v>121797</v>
      </c>
      <c r="J98" s="90">
        <f t="shared" si="5"/>
        <v>146156.4</v>
      </c>
    </row>
    <row r="99" spans="1:10" ht="15.75" x14ac:dyDescent="0.2">
      <c r="A99" s="80">
        <v>93</v>
      </c>
      <c r="B99" s="126" t="s">
        <v>519</v>
      </c>
      <c r="C99" s="96"/>
      <c r="D99" s="80" t="s">
        <v>520</v>
      </c>
      <c r="E99" s="126" t="s">
        <v>518</v>
      </c>
      <c r="F99" s="80" t="s">
        <v>36</v>
      </c>
      <c r="G99" s="108">
        <v>1000</v>
      </c>
      <c r="H99" s="92">
        <v>109.36</v>
      </c>
      <c r="I99" s="89">
        <f t="shared" si="6"/>
        <v>109360</v>
      </c>
      <c r="J99" s="90">
        <f t="shared" si="5"/>
        <v>131232</v>
      </c>
    </row>
    <row r="100" spans="1:10" customFormat="1" ht="15.75" x14ac:dyDescent="0.25">
      <c r="A100" s="102"/>
      <c r="B100" s="106" t="s">
        <v>363</v>
      </c>
      <c r="C100" s="103"/>
      <c r="D100" s="104"/>
      <c r="E100" s="104"/>
      <c r="F100" s="104"/>
      <c r="G100" s="104"/>
      <c r="H100" s="105"/>
      <c r="I100" s="127">
        <f>SUM(I7:I99)</f>
        <v>49149911.200000003</v>
      </c>
      <c r="J100" s="128">
        <f>SUM(J7:J99)</f>
        <v>58979893.43999999</v>
      </c>
    </row>
    <row r="101" spans="1:10" customFormat="1" ht="15.75" x14ac:dyDescent="0.25">
      <c r="A101" s="111"/>
      <c r="B101" s="112"/>
      <c r="C101" s="113"/>
      <c r="D101" s="114"/>
      <c r="E101" s="114"/>
      <c r="F101" s="114"/>
      <c r="G101" s="114"/>
      <c r="H101" s="115"/>
      <c r="I101" s="116"/>
      <c r="J101" s="117"/>
    </row>
    <row r="102" spans="1:10" customFormat="1" ht="15.75" x14ac:dyDescent="0.25">
      <c r="A102" s="111"/>
      <c r="B102" s="140" t="s">
        <v>521</v>
      </c>
      <c r="C102" s="141"/>
      <c r="D102" s="142"/>
      <c r="E102" s="142"/>
      <c r="F102" s="142"/>
      <c r="G102" s="114"/>
      <c r="H102" s="115"/>
      <c r="I102" s="116"/>
      <c r="J102" s="117"/>
    </row>
    <row r="103" spans="1:10" customFormat="1" ht="15.75" x14ac:dyDescent="0.25">
      <c r="A103" s="111"/>
      <c r="B103" s="112"/>
      <c r="C103" s="113"/>
      <c r="D103" s="114"/>
      <c r="E103" s="114"/>
      <c r="F103" s="114"/>
      <c r="G103" s="114"/>
      <c r="H103" s="115"/>
      <c r="I103" s="116"/>
      <c r="J103" s="117"/>
    </row>
    <row r="104" spans="1:10" customFormat="1" ht="15.75" x14ac:dyDescent="0.25">
      <c r="A104" s="111"/>
      <c r="B104" s="112"/>
      <c r="C104" s="113"/>
      <c r="D104" s="114"/>
      <c r="E104" s="114"/>
      <c r="F104" s="114"/>
      <c r="G104" s="114"/>
      <c r="H104" s="115"/>
      <c r="I104" s="116"/>
      <c r="J104" s="117"/>
    </row>
    <row r="105" spans="1:10" customFormat="1" ht="18.75" x14ac:dyDescent="0.3">
      <c r="B105" s="107" t="s">
        <v>514</v>
      </c>
      <c r="C105" s="107"/>
      <c r="D105" s="107"/>
      <c r="E105" s="107"/>
      <c r="F105" s="107"/>
      <c r="G105" s="107"/>
      <c r="H105" s="107" t="s">
        <v>516</v>
      </c>
      <c r="I105" s="107" t="s">
        <v>515</v>
      </c>
      <c r="J105" s="107"/>
    </row>
    <row r="106" spans="1:10" x14ac:dyDescent="0.2">
      <c r="B106" s="82"/>
      <c r="C106" s="77"/>
      <c r="E106" s="78"/>
      <c r="I106" s="38"/>
      <c r="J106" s="84"/>
    </row>
    <row r="107" spans="1:10" x14ac:dyDescent="0.2">
      <c r="B107" s="82"/>
      <c r="C107" s="77"/>
      <c r="E107" s="78"/>
      <c r="I107" s="38"/>
      <c r="J107" s="84"/>
    </row>
    <row r="108" spans="1:10" x14ac:dyDescent="0.2">
      <c r="B108" s="82"/>
      <c r="C108" s="77"/>
      <c r="E108" s="78"/>
      <c r="I108" s="38"/>
      <c r="J108" s="84"/>
    </row>
    <row r="109" spans="1:10" x14ac:dyDescent="0.2">
      <c r="B109" s="82"/>
      <c r="C109" s="77"/>
      <c r="E109" s="78"/>
      <c r="I109" s="38"/>
      <c r="J109" s="84"/>
    </row>
    <row r="110" spans="1:10" x14ac:dyDescent="0.2">
      <c r="B110" s="82"/>
      <c r="C110" s="77"/>
      <c r="E110" s="78"/>
      <c r="I110" s="38"/>
      <c r="J110" s="84"/>
    </row>
    <row r="111" spans="1:10" x14ac:dyDescent="0.2">
      <c r="B111" s="82" t="s">
        <v>517</v>
      </c>
      <c r="C111" s="77"/>
      <c r="E111" s="78"/>
      <c r="I111" s="38"/>
      <c r="J111" s="84"/>
    </row>
    <row r="112" spans="1:10" x14ac:dyDescent="0.2">
      <c r="B112" s="82"/>
      <c r="C112" s="77"/>
      <c r="E112" s="78"/>
      <c r="I112" s="38"/>
      <c r="J112" s="84"/>
    </row>
    <row r="113" spans="2:10" x14ac:dyDescent="0.2">
      <c r="B113" s="82"/>
      <c r="C113" s="77"/>
      <c r="E113" s="78"/>
      <c r="I113" s="38"/>
      <c r="J113" s="84"/>
    </row>
    <row r="114" spans="2:10" x14ac:dyDescent="0.2">
      <c r="B114" s="82"/>
      <c r="C114" s="77"/>
      <c r="E114" s="78"/>
      <c r="I114" s="38"/>
      <c r="J114" s="84"/>
    </row>
    <row r="115" spans="2:10" x14ac:dyDescent="0.2">
      <c r="B115" s="82"/>
      <c r="C115" s="77"/>
      <c r="E115" s="78"/>
      <c r="I115" s="38"/>
      <c r="J115" s="84"/>
    </row>
    <row r="116" spans="2:10" x14ac:dyDescent="0.2">
      <c r="B116" s="82"/>
      <c r="C116" s="77"/>
      <c r="E116" s="78"/>
      <c r="I116" s="38"/>
      <c r="J116" s="84"/>
    </row>
    <row r="117" spans="2:10" x14ac:dyDescent="0.2">
      <c r="B117" s="82"/>
      <c r="C117" s="77"/>
      <c r="E117" s="78"/>
      <c r="I117" s="38"/>
      <c r="J117" s="84"/>
    </row>
    <row r="118" spans="2:10" x14ac:dyDescent="0.2">
      <c r="B118" s="82"/>
      <c r="C118" s="77"/>
      <c r="E118" s="78"/>
      <c r="I118" s="38"/>
      <c r="J118" s="84"/>
    </row>
    <row r="119" spans="2:10" x14ac:dyDescent="0.2">
      <c r="B119" s="82"/>
      <c r="C119" s="77"/>
      <c r="E119" s="78"/>
      <c r="I119" s="38"/>
      <c r="J119" s="84"/>
    </row>
    <row r="120" spans="2:10" x14ac:dyDescent="0.2">
      <c r="B120" s="82"/>
      <c r="C120" s="77"/>
      <c r="E120" s="78"/>
      <c r="I120" s="38"/>
      <c r="J120" s="84"/>
    </row>
    <row r="121" spans="2:10" x14ac:dyDescent="0.2">
      <c r="B121" s="82"/>
      <c r="C121" s="77"/>
      <c r="E121" s="78"/>
      <c r="I121" s="38"/>
      <c r="J121" s="84"/>
    </row>
    <row r="122" spans="2:10" x14ac:dyDescent="0.2">
      <c r="B122" s="82"/>
      <c r="C122" s="77"/>
      <c r="E122" s="78"/>
      <c r="I122" s="38"/>
      <c r="J122" s="84"/>
    </row>
    <row r="123" spans="2:10" x14ac:dyDescent="0.2">
      <c r="B123" s="82"/>
      <c r="C123" s="77"/>
      <c r="E123" s="78"/>
      <c r="I123" s="38"/>
      <c r="J123" s="84"/>
    </row>
    <row r="124" spans="2:10" x14ac:dyDescent="0.2">
      <c r="B124" s="82"/>
      <c r="C124" s="77"/>
      <c r="E124" s="78"/>
      <c r="I124" s="38"/>
      <c r="J124" s="84"/>
    </row>
    <row r="125" spans="2:10" x14ac:dyDescent="0.2">
      <c r="B125" s="82"/>
      <c r="C125" s="77"/>
      <c r="E125" s="78"/>
      <c r="I125" s="38"/>
      <c r="J125" s="84"/>
    </row>
    <row r="126" spans="2:10" x14ac:dyDescent="0.2">
      <c r="B126" s="82"/>
      <c r="C126" s="77"/>
      <c r="E126" s="78"/>
      <c r="I126" s="38"/>
      <c r="J126" s="84"/>
    </row>
    <row r="127" spans="2:10" x14ac:dyDescent="0.2">
      <c r="B127" s="82"/>
      <c r="C127" s="77"/>
      <c r="E127" s="78"/>
      <c r="I127" s="38"/>
      <c r="J127" s="84"/>
    </row>
    <row r="128" spans="2:10" x14ac:dyDescent="0.2">
      <c r="B128" s="82"/>
      <c r="C128" s="77"/>
      <c r="E128" s="78"/>
      <c r="I128" s="38"/>
      <c r="J128" s="84"/>
    </row>
    <row r="129" spans="2:10" x14ac:dyDescent="0.2">
      <c r="B129" s="82"/>
      <c r="C129" s="77"/>
      <c r="E129" s="78"/>
      <c r="I129" s="38"/>
      <c r="J129" s="84"/>
    </row>
    <row r="130" spans="2:10" x14ac:dyDescent="0.2">
      <c r="B130" s="82"/>
      <c r="C130" s="77"/>
      <c r="E130" s="78"/>
      <c r="I130" s="38"/>
      <c r="J130" s="84"/>
    </row>
    <row r="131" spans="2:10" x14ac:dyDescent="0.2">
      <c r="B131" s="82"/>
      <c r="C131" s="77"/>
      <c r="E131" s="78"/>
      <c r="I131" s="38"/>
      <c r="J131" s="84"/>
    </row>
    <row r="132" spans="2:10" x14ac:dyDescent="0.2">
      <c r="B132" s="82"/>
      <c r="C132" s="77"/>
      <c r="E132" s="78"/>
      <c r="I132" s="38"/>
      <c r="J132" s="84"/>
    </row>
    <row r="133" spans="2:10" x14ac:dyDescent="0.2">
      <c r="B133" s="82"/>
      <c r="C133" s="77"/>
      <c r="E133" s="78"/>
      <c r="I133" s="38"/>
      <c r="J133" s="84"/>
    </row>
    <row r="134" spans="2:10" x14ac:dyDescent="0.2">
      <c r="B134" s="82"/>
      <c r="C134" s="77"/>
      <c r="E134" s="78"/>
      <c r="I134" s="38"/>
      <c r="J134" s="84"/>
    </row>
    <row r="135" spans="2:10" x14ac:dyDescent="0.2">
      <c r="B135" s="82"/>
      <c r="C135" s="77"/>
      <c r="E135" s="78"/>
      <c r="I135" s="38"/>
      <c r="J135" s="84"/>
    </row>
    <row r="136" spans="2:10" x14ac:dyDescent="0.2">
      <c r="B136" s="82"/>
      <c r="C136" s="77"/>
      <c r="E136" s="78"/>
      <c r="I136" s="38"/>
      <c r="J136" s="84"/>
    </row>
    <row r="137" spans="2:10" x14ac:dyDescent="0.2">
      <c r="B137" s="82"/>
      <c r="C137" s="77"/>
      <c r="E137" s="78"/>
      <c r="I137" s="38"/>
      <c r="J137" s="84"/>
    </row>
    <row r="138" spans="2:10" x14ac:dyDescent="0.2">
      <c r="B138" s="82"/>
      <c r="C138" s="77"/>
      <c r="E138" s="78"/>
      <c r="I138" s="38"/>
      <c r="J138" s="84"/>
    </row>
    <row r="139" spans="2:10" x14ac:dyDescent="0.2">
      <c r="B139" s="82"/>
      <c r="C139" s="77"/>
      <c r="E139" s="78"/>
      <c r="I139" s="38"/>
      <c r="J139" s="84"/>
    </row>
    <row r="140" spans="2:10" x14ac:dyDescent="0.2">
      <c r="B140" s="82"/>
      <c r="C140" s="77"/>
      <c r="E140" s="78"/>
      <c r="I140" s="38"/>
      <c r="J140" s="84"/>
    </row>
    <row r="141" spans="2:10" x14ac:dyDescent="0.2">
      <c r="B141" s="82"/>
      <c r="C141" s="77"/>
      <c r="E141" s="78"/>
      <c r="I141" s="38"/>
      <c r="J141" s="84"/>
    </row>
    <row r="142" spans="2:10" x14ac:dyDescent="0.2">
      <c r="B142" s="82"/>
      <c r="C142" s="77"/>
      <c r="E142" s="78"/>
      <c r="I142" s="38"/>
      <c r="J142" s="84"/>
    </row>
    <row r="143" spans="2:10" x14ac:dyDescent="0.2">
      <c r="B143" s="82"/>
      <c r="C143" s="77"/>
      <c r="E143" s="78"/>
      <c r="I143" s="38"/>
      <c r="J143" s="84"/>
    </row>
    <row r="144" spans="2:10" x14ac:dyDescent="0.2">
      <c r="B144" s="82"/>
      <c r="C144" s="77"/>
      <c r="E144" s="78"/>
      <c r="I144" s="38"/>
      <c r="J144" s="84"/>
    </row>
    <row r="145" spans="2:10" x14ac:dyDescent="0.2">
      <c r="B145" s="82"/>
      <c r="C145" s="77"/>
      <c r="E145" s="78"/>
      <c r="I145" s="38"/>
      <c r="J145" s="84"/>
    </row>
    <row r="146" spans="2:10" x14ac:dyDescent="0.2">
      <c r="B146" s="82"/>
      <c r="C146" s="77"/>
      <c r="E146" s="78"/>
      <c r="I146" s="38"/>
      <c r="J146" s="84"/>
    </row>
    <row r="147" spans="2:10" x14ac:dyDescent="0.2">
      <c r="B147" s="82"/>
      <c r="C147" s="77"/>
      <c r="E147" s="78"/>
      <c r="I147" s="38"/>
      <c r="J147" s="84"/>
    </row>
    <row r="148" spans="2:10" x14ac:dyDescent="0.2">
      <c r="B148" s="82"/>
      <c r="C148" s="77"/>
      <c r="E148" s="78"/>
      <c r="I148" s="38"/>
      <c r="J148" s="84"/>
    </row>
    <row r="149" spans="2:10" x14ac:dyDescent="0.2">
      <c r="B149" s="82"/>
      <c r="C149" s="77"/>
      <c r="E149" s="78"/>
      <c r="I149" s="38"/>
      <c r="J149" s="84"/>
    </row>
    <row r="150" spans="2:10" x14ac:dyDescent="0.2">
      <c r="B150" s="82"/>
      <c r="C150" s="77"/>
      <c r="E150" s="78"/>
      <c r="I150" s="38"/>
      <c r="J150" s="84"/>
    </row>
    <row r="151" spans="2:10" x14ac:dyDescent="0.2">
      <c r="B151" s="82"/>
      <c r="C151" s="77"/>
      <c r="E151" s="78"/>
      <c r="I151" s="38"/>
      <c r="J151" s="84"/>
    </row>
    <row r="152" spans="2:10" x14ac:dyDescent="0.2">
      <c r="B152" s="82"/>
      <c r="C152" s="77"/>
      <c r="E152" s="78"/>
      <c r="I152" s="38"/>
      <c r="J152" s="84"/>
    </row>
    <row r="153" spans="2:10" x14ac:dyDescent="0.2">
      <c r="B153" s="82"/>
      <c r="C153" s="77"/>
      <c r="E153" s="78"/>
      <c r="I153" s="38"/>
      <c r="J153" s="84"/>
    </row>
    <row r="154" spans="2:10" x14ac:dyDescent="0.2">
      <c r="B154" s="82"/>
      <c r="C154" s="77"/>
      <c r="E154" s="78"/>
      <c r="I154" s="38"/>
      <c r="J154" s="84"/>
    </row>
    <row r="155" spans="2:10" x14ac:dyDescent="0.2">
      <c r="B155" s="82"/>
      <c r="C155" s="77"/>
      <c r="E155" s="78"/>
      <c r="I155" s="38"/>
      <c r="J155" s="84"/>
    </row>
    <row r="156" spans="2:10" x14ac:dyDescent="0.2">
      <c r="B156" s="82"/>
      <c r="C156" s="77"/>
      <c r="E156" s="78"/>
      <c r="I156" s="38"/>
      <c r="J156" s="84"/>
    </row>
    <row r="157" spans="2:10" x14ac:dyDescent="0.2">
      <c r="B157" s="82"/>
      <c r="C157" s="77"/>
      <c r="E157" s="78"/>
      <c r="I157" s="38"/>
      <c r="J157" s="84"/>
    </row>
    <row r="158" spans="2:10" x14ac:dyDescent="0.2">
      <c r="B158" s="82"/>
      <c r="C158" s="77"/>
      <c r="E158" s="78"/>
      <c r="I158" s="38"/>
      <c r="J158" s="84"/>
    </row>
    <row r="159" spans="2:10" x14ac:dyDescent="0.2">
      <c r="B159" s="82"/>
      <c r="C159" s="77"/>
      <c r="E159" s="78"/>
      <c r="I159" s="38"/>
      <c r="J159" s="84"/>
    </row>
    <row r="160" spans="2:10" x14ac:dyDescent="0.2">
      <c r="B160" s="82"/>
      <c r="C160" s="77"/>
      <c r="E160" s="78"/>
      <c r="I160" s="38"/>
      <c r="J160" s="84"/>
    </row>
    <row r="161" spans="2:10" x14ac:dyDescent="0.2">
      <c r="B161" s="82"/>
      <c r="C161" s="77"/>
      <c r="E161" s="78"/>
      <c r="I161" s="38"/>
      <c r="J161" s="84"/>
    </row>
    <row r="162" spans="2:10" x14ac:dyDescent="0.2">
      <c r="B162" s="82"/>
      <c r="C162" s="77"/>
      <c r="E162" s="78"/>
      <c r="I162" s="38"/>
      <c r="J162" s="84"/>
    </row>
    <row r="163" spans="2:10" x14ac:dyDescent="0.2">
      <c r="B163" s="82"/>
      <c r="C163" s="77"/>
      <c r="E163" s="78"/>
      <c r="I163" s="38"/>
      <c r="J163" s="84"/>
    </row>
    <row r="164" spans="2:10" x14ac:dyDescent="0.2">
      <c r="B164" s="82"/>
      <c r="C164" s="77"/>
      <c r="E164" s="78"/>
      <c r="I164" s="38"/>
      <c r="J164" s="84"/>
    </row>
    <row r="165" spans="2:10" x14ac:dyDescent="0.2">
      <c r="B165" s="82"/>
      <c r="C165" s="77"/>
      <c r="E165" s="78"/>
      <c r="I165" s="38"/>
      <c r="J165" s="84"/>
    </row>
    <row r="166" spans="2:10" x14ac:dyDescent="0.2">
      <c r="B166" s="82"/>
      <c r="C166" s="77"/>
      <c r="E166" s="78"/>
      <c r="I166" s="38"/>
      <c r="J166" s="84"/>
    </row>
    <row r="167" spans="2:10" x14ac:dyDescent="0.2">
      <c r="B167" s="82"/>
      <c r="C167" s="77"/>
      <c r="E167" s="78"/>
      <c r="I167" s="38"/>
      <c r="J167" s="84"/>
    </row>
    <row r="168" spans="2:10" x14ac:dyDescent="0.2">
      <c r="B168" s="82"/>
      <c r="C168" s="77"/>
      <c r="E168" s="78"/>
      <c r="I168" s="38"/>
      <c r="J168" s="84"/>
    </row>
    <row r="169" spans="2:10" x14ac:dyDescent="0.2">
      <c r="B169" s="82"/>
      <c r="C169" s="77"/>
      <c r="E169" s="78"/>
      <c r="I169" s="38"/>
      <c r="J169" s="84"/>
    </row>
    <row r="170" spans="2:10" x14ac:dyDescent="0.2">
      <c r="B170" s="82"/>
      <c r="C170" s="77"/>
      <c r="E170" s="78"/>
      <c r="I170" s="38"/>
      <c r="J170" s="84"/>
    </row>
    <row r="171" spans="2:10" x14ac:dyDescent="0.2">
      <c r="B171" s="82"/>
      <c r="C171" s="77"/>
      <c r="E171" s="78"/>
      <c r="I171" s="38"/>
      <c r="J171" s="84"/>
    </row>
    <row r="172" spans="2:10" x14ac:dyDescent="0.2">
      <c r="B172" s="82"/>
      <c r="C172" s="77"/>
      <c r="E172" s="78"/>
      <c r="I172" s="38"/>
      <c r="J172" s="84"/>
    </row>
    <row r="173" spans="2:10" x14ac:dyDescent="0.2">
      <c r="B173" s="82"/>
      <c r="C173" s="77"/>
      <c r="E173" s="78"/>
      <c r="I173" s="38"/>
      <c r="J173" s="84"/>
    </row>
    <row r="174" spans="2:10" x14ac:dyDescent="0.2">
      <c r="B174" s="82"/>
      <c r="C174" s="77"/>
      <c r="E174" s="78"/>
      <c r="I174" s="38"/>
      <c r="J174" s="84"/>
    </row>
    <row r="175" spans="2:10" x14ac:dyDescent="0.2">
      <c r="B175" s="82"/>
      <c r="C175" s="77"/>
      <c r="E175" s="78"/>
      <c r="I175" s="38"/>
      <c r="J175" s="84"/>
    </row>
    <row r="176" spans="2:10" x14ac:dyDescent="0.2">
      <c r="B176" s="82"/>
      <c r="C176" s="77"/>
      <c r="E176" s="78"/>
      <c r="I176" s="38"/>
      <c r="J176" s="84"/>
    </row>
    <row r="177" spans="2:10" x14ac:dyDescent="0.2">
      <c r="B177" s="82"/>
      <c r="C177" s="77"/>
      <c r="E177" s="78"/>
      <c r="I177" s="38"/>
      <c r="J177" s="84"/>
    </row>
    <row r="178" spans="2:10" x14ac:dyDescent="0.2">
      <c r="B178" s="82"/>
      <c r="C178" s="77"/>
      <c r="E178" s="78"/>
      <c r="I178" s="38"/>
      <c r="J178" s="84"/>
    </row>
    <row r="179" spans="2:10" x14ac:dyDescent="0.2">
      <c r="B179" s="82"/>
      <c r="C179" s="77"/>
      <c r="E179" s="78"/>
      <c r="I179" s="38"/>
      <c r="J179" s="84"/>
    </row>
    <row r="180" spans="2:10" x14ac:dyDescent="0.2">
      <c r="B180" s="82"/>
      <c r="C180" s="77"/>
      <c r="E180" s="78"/>
      <c r="I180" s="38"/>
      <c r="J180" s="84"/>
    </row>
    <row r="181" spans="2:10" x14ac:dyDescent="0.2">
      <c r="B181" s="82"/>
      <c r="C181" s="77"/>
      <c r="E181" s="78"/>
      <c r="I181" s="38"/>
      <c r="J181" s="84"/>
    </row>
    <row r="182" spans="2:10" x14ac:dyDescent="0.2">
      <c r="B182" s="82"/>
      <c r="C182" s="77"/>
      <c r="E182" s="78"/>
      <c r="I182" s="38"/>
      <c r="J182" s="84"/>
    </row>
    <row r="183" spans="2:10" x14ac:dyDescent="0.2">
      <c r="B183" s="82"/>
      <c r="C183" s="77"/>
      <c r="E183" s="78"/>
      <c r="I183" s="38"/>
      <c r="J183" s="84"/>
    </row>
    <row r="184" spans="2:10" x14ac:dyDescent="0.2">
      <c r="B184" s="82"/>
      <c r="C184" s="77"/>
      <c r="E184" s="78"/>
      <c r="I184" s="38"/>
      <c r="J184" s="84"/>
    </row>
    <row r="185" spans="2:10" x14ac:dyDescent="0.2">
      <c r="B185" s="82"/>
      <c r="C185" s="77"/>
      <c r="E185" s="78"/>
      <c r="I185" s="38"/>
      <c r="J185" s="84"/>
    </row>
    <row r="186" spans="2:10" x14ac:dyDescent="0.2">
      <c r="B186" s="82"/>
      <c r="C186" s="77"/>
      <c r="E186" s="78"/>
      <c r="I186" s="38"/>
      <c r="J186" s="84"/>
    </row>
    <row r="187" spans="2:10" x14ac:dyDescent="0.2">
      <c r="B187" s="82"/>
      <c r="C187" s="77"/>
      <c r="E187" s="78"/>
      <c r="I187" s="38"/>
      <c r="J187" s="84"/>
    </row>
    <row r="188" spans="2:10" x14ac:dyDescent="0.2">
      <c r="B188" s="82"/>
      <c r="C188" s="77"/>
      <c r="E188" s="78"/>
      <c r="I188" s="38"/>
      <c r="J188" s="84"/>
    </row>
    <row r="189" spans="2:10" x14ac:dyDescent="0.2">
      <c r="B189" s="82"/>
      <c r="C189" s="77"/>
      <c r="E189" s="78"/>
      <c r="I189" s="38"/>
      <c r="J189" s="84"/>
    </row>
    <row r="190" spans="2:10" x14ac:dyDescent="0.2">
      <c r="B190" s="82"/>
      <c r="C190" s="77"/>
      <c r="E190" s="78"/>
      <c r="I190" s="38"/>
      <c r="J190" s="84"/>
    </row>
    <row r="191" spans="2:10" x14ac:dyDescent="0.2">
      <c r="B191" s="82"/>
      <c r="C191" s="77"/>
      <c r="E191" s="78"/>
      <c r="I191" s="38"/>
      <c r="J191" s="84"/>
    </row>
    <row r="192" spans="2:10" x14ac:dyDescent="0.2">
      <c r="B192" s="82"/>
      <c r="C192" s="77"/>
      <c r="E192" s="78"/>
      <c r="I192" s="38"/>
      <c r="J192" s="84"/>
    </row>
    <row r="193" spans="2:10" x14ac:dyDescent="0.2">
      <c r="B193" s="82"/>
      <c r="C193" s="77"/>
      <c r="E193" s="78"/>
      <c r="I193" s="38"/>
      <c r="J193" s="84"/>
    </row>
    <row r="194" spans="2:10" x14ac:dyDescent="0.2">
      <c r="B194" s="82"/>
      <c r="C194" s="77"/>
      <c r="E194" s="78"/>
      <c r="I194" s="38"/>
      <c r="J194" s="84"/>
    </row>
    <row r="195" spans="2:10" x14ac:dyDescent="0.2">
      <c r="B195" s="82"/>
      <c r="C195" s="77"/>
      <c r="E195" s="78"/>
      <c r="I195" s="38"/>
      <c r="J195" s="84"/>
    </row>
    <row r="196" spans="2:10" x14ac:dyDescent="0.2">
      <c r="B196" s="82"/>
      <c r="C196" s="77"/>
      <c r="E196" s="78"/>
      <c r="I196" s="38"/>
      <c r="J196" s="84"/>
    </row>
    <row r="197" spans="2:10" x14ac:dyDescent="0.2">
      <c r="B197" s="82"/>
      <c r="C197" s="77"/>
      <c r="E197" s="78"/>
      <c r="I197" s="38"/>
      <c r="J197" s="84"/>
    </row>
    <row r="198" spans="2:10" x14ac:dyDescent="0.2">
      <c r="B198" s="82"/>
      <c r="C198" s="77"/>
      <c r="E198" s="78"/>
      <c r="I198" s="38"/>
      <c r="J198" s="84"/>
    </row>
    <row r="199" spans="2:10" x14ac:dyDescent="0.2">
      <c r="B199" s="82"/>
      <c r="C199" s="77"/>
      <c r="E199" s="78"/>
      <c r="I199" s="38"/>
      <c r="J199" s="84"/>
    </row>
    <row r="200" spans="2:10" x14ac:dyDescent="0.2">
      <c r="B200" s="82"/>
      <c r="C200" s="77"/>
      <c r="E200" s="78"/>
      <c r="I200" s="38"/>
      <c r="J200" s="84"/>
    </row>
    <row r="201" spans="2:10" x14ac:dyDescent="0.2">
      <c r="B201" s="82"/>
      <c r="C201" s="77"/>
      <c r="E201" s="78"/>
      <c r="I201" s="38"/>
      <c r="J201" s="84"/>
    </row>
    <row r="202" spans="2:10" x14ac:dyDescent="0.2">
      <c r="B202" s="82"/>
      <c r="C202" s="77"/>
      <c r="E202" s="78"/>
      <c r="I202" s="38"/>
      <c r="J202" s="84"/>
    </row>
    <row r="203" spans="2:10" x14ac:dyDescent="0.2">
      <c r="B203" s="82"/>
      <c r="C203" s="77"/>
      <c r="E203" s="78"/>
      <c r="I203" s="38"/>
      <c r="J203" s="84"/>
    </row>
    <row r="204" spans="2:10" x14ac:dyDescent="0.2">
      <c r="B204" s="82"/>
      <c r="C204" s="77"/>
      <c r="E204" s="78"/>
      <c r="I204" s="38"/>
      <c r="J204" s="84"/>
    </row>
    <row r="205" spans="2:10" x14ac:dyDescent="0.2">
      <c r="B205" s="82"/>
      <c r="C205" s="77"/>
      <c r="E205" s="78"/>
      <c r="I205" s="38"/>
      <c r="J205" s="84"/>
    </row>
    <row r="206" spans="2:10" x14ac:dyDescent="0.2">
      <c r="B206" s="82"/>
      <c r="C206" s="77"/>
      <c r="E206" s="78"/>
      <c r="I206" s="38"/>
      <c r="J206" s="84"/>
    </row>
    <row r="207" spans="2:10" x14ac:dyDescent="0.2">
      <c r="B207" s="82"/>
      <c r="C207" s="77"/>
      <c r="E207" s="78"/>
      <c r="I207" s="38"/>
      <c r="J207" s="84"/>
    </row>
    <row r="208" spans="2:10" x14ac:dyDescent="0.2">
      <c r="B208" s="82"/>
      <c r="C208" s="77"/>
      <c r="E208" s="78"/>
      <c r="I208" s="38"/>
      <c r="J208" s="84"/>
    </row>
    <row r="209" spans="2:10" x14ac:dyDescent="0.2">
      <c r="B209" s="82"/>
      <c r="C209" s="77"/>
      <c r="E209" s="78"/>
      <c r="I209" s="38"/>
      <c r="J209" s="84"/>
    </row>
    <row r="210" spans="2:10" x14ac:dyDescent="0.2">
      <c r="B210" s="82"/>
      <c r="C210" s="77"/>
      <c r="E210" s="78"/>
      <c r="I210" s="38"/>
      <c r="J210" s="84"/>
    </row>
    <row r="211" spans="2:10" x14ac:dyDescent="0.2">
      <c r="B211" s="82"/>
      <c r="C211" s="77"/>
      <c r="E211" s="78"/>
      <c r="I211" s="38"/>
      <c r="J211" s="84"/>
    </row>
    <row r="212" spans="2:10" x14ac:dyDescent="0.2">
      <c r="B212" s="82"/>
      <c r="C212" s="77"/>
      <c r="E212" s="78"/>
      <c r="I212" s="38"/>
      <c r="J212" s="84"/>
    </row>
    <row r="213" spans="2:10" x14ac:dyDescent="0.2">
      <c r="B213" s="82"/>
      <c r="C213" s="77"/>
      <c r="E213" s="78"/>
      <c r="I213" s="38"/>
      <c r="J213" s="84"/>
    </row>
    <row r="214" spans="2:10" x14ac:dyDescent="0.2">
      <c r="B214" s="82"/>
      <c r="C214" s="77"/>
      <c r="E214" s="78"/>
      <c r="I214" s="38"/>
      <c r="J214" s="84"/>
    </row>
    <row r="215" spans="2:10" x14ac:dyDescent="0.2">
      <c r="B215" s="82"/>
      <c r="C215" s="77"/>
      <c r="E215" s="78"/>
      <c r="I215" s="38"/>
      <c r="J215" s="84"/>
    </row>
    <row r="216" spans="2:10" x14ac:dyDescent="0.2">
      <c r="B216" s="82"/>
      <c r="C216" s="77"/>
      <c r="E216" s="78"/>
      <c r="I216" s="38"/>
      <c r="J216" s="84"/>
    </row>
    <row r="217" spans="2:10" x14ac:dyDescent="0.2">
      <c r="B217" s="82"/>
      <c r="C217" s="77"/>
      <c r="E217" s="78"/>
      <c r="I217" s="38"/>
      <c r="J217" s="84"/>
    </row>
    <row r="218" spans="2:10" x14ac:dyDescent="0.2">
      <c r="B218" s="82"/>
      <c r="C218" s="77"/>
      <c r="E218" s="78"/>
      <c r="I218" s="38"/>
      <c r="J218" s="84"/>
    </row>
    <row r="219" spans="2:10" x14ac:dyDescent="0.2">
      <c r="B219" s="82"/>
      <c r="C219" s="77"/>
      <c r="E219" s="78"/>
      <c r="I219" s="38"/>
      <c r="J219" s="84"/>
    </row>
    <row r="220" spans="2:10" x14ac:dyDescent="0.2">
      <c r="B220" s="82"/>
      <c r="C220" s="77"/>
      <c r="E220" s="78"/>
      <c r="I220" s="38"/>
      <c r="J220" s="84"/>
    </row>
    <row r="221" spans="2:10" x14ac:dyDescent="0.2">
      <c r="B221" s="82"/>
      <c r="C221" s="77"/>
      <c r="E221" s="78"/>
      <c r="I221" s="38"/>
      <c r="J221" s="84"/>
    </row>
    <row r="222" spans="2:10" x14ac:dyDescent="0.2">
      <c r="B222" s="82"/>
      <c r="C222" s="77"/>
      <c r="E222" s="78"/>
      <c r="I222" s="38"/>
      <c r="J222" s="84"/>
    </row>
    <row r="223" spans="2:10" x14ac:dyDescent="0.2">
      <c r="B223" s="82"/>
      <c r="C223" s="77"/>
      <c r="E223" s="78"/>
      <c r="I223" s="38"/>
      <c r="J223" s="84"/>
    </row>
    <row r="224" spans="2:10" x14ac:dyDescent="0.2">
      <c r="B224" s="82"/>
      <c r="C224" s="77"/>
      <c r="E224" s="78"/>
      <c r="I224" s="38"/>
      <c r="J224" s="84"/>
    </row>
    <row r="225" spans="2:10" x14ac:dyDescent="0.2">
      <c r="B225" s="82"/>
      <c r="C225" s="77"/>
      <c r="E225" s="78"/>
      <c r="I225" s="38"/>
      <c r="J225" s="84"/>
    </row>
    <row r="226" spans="2:10" x14ac:dyDescent="0.2">
      <c r="B226" s="82"/>
      <c r="C226" s="77"/>
      <c r="E226" s="78"/>
      <c r="I226" s="38"/>
      <c r="J226" s="84"/>
    </row>
    <row r="227" spans="2:10" x14ac:dyDescent="0.2">
      <c r="B227" s="82"/>
      <c r="C227" s="77"/>
      <c r="E227" s="78"/>
      <c r="I227" s="38"/>
      <c r="J227" s="84"/>
    </row>
    <row r="228" spans="2:10" x14ac:dyDescent="0.2">
      <c r="B228" s="82"/>
      <c r="C228" s="77"/>
      <c r="E228" s="78"/>
      <c r="I228" s="38"/>
      <c r="J228" s="84"/>
    </row>
    <row r="229" spans="2:10" x14ac:dyDescent="0.2">
      <c r="B229" s="82"/>
      <c r="C229" s="77"/>
      <c r="E229" s="78"/>
      <c r="I229" s="38"/>
      <c r="J229" s="84"/>
    </row>
    <row r="230" spans="2:10" x14ac:dyDescent="0.2">
      <c r="B230" s="82"/>
      <c r="C230" s="77"/>
      <c r="E230" s="78"/>
      <c r="I230" s="38"/>
      <c r="J230" s="84"/>
    </row>
    <row r="231" spans="2:10" x14ac:dyDescent="0.2">
      <c r="B231" s="82"/>
      <c r="C231" s="77"/>
      <c r="E231" s="78"/>
      <c r="I231" s="38"/>
      <c r="J231" s="84"/>
    </row>
    <row r="232" spans="2:10" x14ac:dyDescent="0.2">
      <c r="B232" s="82"/>
      <c r="C232" s="77"/>
      <c r="E232" s="78"/>
      <c r="I232" s="38"/>
      <c r="J232" s="84"/>
    </row>
    <row r="233" spans="2:10" x14ac:dyDescent="0.2">
      <c r="B233" s="82"/>
      <c r="C233" s="77"/>
      <c r="E233" s="78"/>
      <c r="I233" s="38"/>
      <c r="J233" s="84"/>
    </row>
    <row r="234" spans="2:10" x14ac:dyDescent="0.2">
      <c r="B234" s="82"/>
      <c r="C234" s="77"/>
      <c r="E234" s="78"/>
      <c r="I234" s="38"/>
      <c r="J234" s="84"/>
    </row>
    <row r="235" spans="2:10" x14ac:dyDescent="0.2">
      <c r="B235" s="82"/>
      <c r="C235" s="77"/>
      <c r="E235" s="78"/>
      <c r="I235" s="38"/>
      <c r="J235" s="84"/>
    </row>
    <row r="236" spans="2:10" x14ac:dyDescent="0.2">
      <c r="B236" s="82"/>
      <c r="C236" s="77"/>
      <c r="E236" s="78"/>
      <c r="I236" s="38"/>
      <c r="J236" s="84"/>
    </row>
    <row r="237" spans="2:10" x14ac:dyDescent="0.2">
      <c r="B237" s="82"/>
      <c r="C237" s="77"/>
      <c r="E237" s="78"/>
      <c r="I237" s="38"/>
      <c r="J237" s="84"/>
    </row>
    <row r="238" spans="2:10" x14ac:dyDescent="0.2">
      <c r="B238" s="82"/>
      <c r="C238" s="77"/>
      <c r="E238" s="78"/>
      <c r="I238" s="38"/>
      <c r="J238" s="84"/>
    </row>
    <row r="239" spans="2:10" x14ac:dyDescent="0.2">
      <c r="B239" s="82"/>
      <c r="C239" s="77"/>
      <c r="E239" s="78"/>
      <c r="I239" s="38"/>
      <c r="J239" s="84"/>
    </row>
    <row r="240" spans="2:10" x14ac:dyDescent="0.2">
      <c r="B240" s="82"/>
      <c r="C240" s="77"/>
      <c r="E240" s="78"/>
      <c r="I240" s="38"/>
      <c r="J240" s="84"/>
    </row>
    <row r="241" spans="2:10" x14ac:dyDescent="0.2">
      <c r="B241" s="82"/>
      <c r="C241" s="77"/>
      <c r="E241" s="78"/>
      <c r="I241" s="38"/>
      <c r="J241" s="84"/>
    </row>
    <row r="242" spans="2:10" x14ac:dyDescent="0.2">
      <c r="B242" s="82"/>
      <c r="C242" s="77"/>
      <c r="E242" s="78"/>
      <c r="I242" s="38"/>
      <c r="J242" s="84"/>
    </row>
    <row r="243" spans="2:10" x14ac:dyDescent="0.2">
      <c r="B243" s="82"/>
      <c r="C243" s="77"/>
      <c r="E243" s="78"/>
      <c r="I243" s="38"/>
      <c r="J243" s="84"/>
    </row>
    <row r="244" spans="2:10" x14ac:dyDescent="0.2">
      <c r="B244" s="82"/>
      <c r="C244" s="77"/>
      <c r="E244" s="78"/>
      <c r="I244" s="38"/>
      <c r="J244" s="84"/>
    </row>
    <row r="245" spans="2:10" x14ac:dyDescent="0.2">
      <c r="B245" s="82"/>
      <c r="C245" s="77"/>
      <c r="E245" s="78"/>
      <c r="I245" s="38"/>
      <c r="J245" s="84"/>
    </row>
    <row r="246" spans="2:10" x14ac:dyDescent="0.2">
      <c r="B246" s="82"/>
      <c r="C246" s="77"/>
      <c r="E246" s="78"/>
      <c r="I246" s="38"/>
      <c r="J246" s="84"/>
    </row>
    <row r="247" spans="2:10" x14ac:dyDescent="0.2">
      <c r="B247" s="82"/>
      <c r="C247" s="77"/>
      <c r="E247" s="78"/>
      <c r="I247" s="38"/>
      <c r="J247" s="84"/>
    </row>
    <row r="248" spans="2:10" x14ac:dyDescent="0.2">
      <c r="B248" s="82"/>
      <c r="C248" s="77"/>
      <c r="E248" s="78"/>
      <c r="I248" s="38"/>
      <c r="J248" s="84"/>
    </row>
    <row r="249" spans="2:10" x14ac:dyDescent="0.2">
      <c r="B249" s="82"/>
      <c r="C249" s="77"/>
      <c r="E249" s="78"/>
      <c r="I249" s="38"/>
      <c r="J249" s="84"/>
    </row>
    <row r="250" spans="2:10" x14ac:dyDescent="0.2">
      <c r="B250" s="82"/>
      <c r="C250" s="77"/>
      <c r="E250" s="78"/>
      <c r="I250" s="38"/>
      <c r="J250" s="84"/>
    </row>
    <row r="251" spans="2:10" x14ac:dyDescent="0.2">
      <c r="B251" s="82"/>
      <c r="C251" s="77"/>
      <c r="E251" s="78"/>
      <c r="I251" s="38"/>
      <c r="J251" s="84"/>
    </row>
    <row r="252" spans="2:10" x14ac:dyDescent="0.2">
      <c r="B252" s="82"/>
      <c r="C252" s="77"/>
      <c r="E252" s="78"/>
      <c r="I252" s="38"/>
      <c r="J252" s="84"/>
    </row>
    <row r="253" spans="2:10" x14ac:dyDescent="0.2">
      <c r="B253" s="82"/>
      <c r="C253" s="77"/>
      <c r="E253" s="78"/>
      <c r="I253" s="38"/>
      <c r="J253" s="84"/>
    </row>
    <row r="254" spans="2:10" x14ac:dyDescent="0.2">
      <c r="B254" s="82"/>
      <c r="C254" s="77"/>
      <c r="E254" s="78"/>
      <c r="I254" s="38"/>
      <c r="J254" s="84"/>
    </row>
    <row r="255" spans="2:10" x14ac:dyDescent="0.2">
      <c r="B255" s="82"/>
      <c r="C255" s="77"/>
      <c r="E255" s="78"/>
      <c r="I255" s="38"/>
      <c r="J255" s="84"/>
    </row>
    <row r="256" spans="2:10" x14ac:dyDescent="0.2">
      <c r="B256" s="82"/>
      <c r="C256" s="77"/>
      <c r="E256" s="78"/>
      <c r="I256" s="38"/>
      <c r="J256" s="84"/>
    </row>
    <row r="257" spans="2:10" x14ac:dyDescent="0.2">
      <c r="B257" s="82"/>
      <c r="C257" s="77"/>
      <c r="E257" s="78"/>
      <c r="I257" s="38"/>
      <c r="J257" s="84"/>
    </row>
    <row r="258" spans="2:10" x14ac:dyDescent="0.2">
      <c r="B258" s="82"/>
      <c r="C258" s="77"/>
      <c r="E258" s="78"/>
      <c r="I258" s="38"/>
      <c r="J258" s="84"/>
    </row>
    <row r="259" spans="2:10" x14ac:dyDescent="0.2">
      <c r="B259" s="82"/>
      <c r="C259" s="77"/>
      <c r="E259" s="78"/>
      <c r="I259" s="38"/>
      <c r="J259" s="84"/>
    </row>
    <row r="260" spans="2:10" x14ac:dyDescent="0.2">
      <c r="B260" s="82"/>
      <c r="C260" s="77"/>
      <c r="E260" s="78"/>
      <c r="I260" s="38"/>
      <c r="J260" s="84"/>
    </row>
    <row r="261" spans="2:10" x14ac:dyDescent="0.2">
      <c r="B261" s="82"/>
      <c r="C261" s="77"/>
      <c r="E261" s="78"/>
      <c r="I261" s="38"/>
      <c r="J261" s="84"/>
    </row>
    <row r="262" spans="2:10" x14ac:dyDescent="0.2">
      <c r="B262" s="82"/>
      <c r="C262" s="77"/>
      <c r="E262" s="78"/>
      <c r="I262" s="38"/>
      <c r="J262" s="84"/>
    </row>
    <row r="263" spans="2:10" x14ac:dyDescent="0.2">
      <c r="B263" s="82"/>
      <c r="C263" s="77"/>
      <c r="E263" s="78"/>
      <c r="I263" s="38"/>
      <c r="J263" s="84"/>
    </row>
    <row r="264" spans="2:10" x14ac:dyDescent="0.2">
      <c r="B264" s="82"/>
      <c r="C264" s="77"/>
      <c r="E264" s="78"/>
      <c r="I264" s="38"/>
      <c r="J264" s="84"/>
    </row>
    <row r="265" spans="2:10" x14ac:dyDescent="0.2">
      <c r="B265" s="82"/>
      <c r="C265" s="77"/>
      <c r="E265" s="78"/>
      <c r="I265" s="38"/>
      <c r="J265" s="84"/>
    </row>
    <row r="266" spans="2:10" x14ac:dyDescent="0.2">
      <c r="B266" s="82"/>
      <c r="C266" s="77"/>
      <c r="E266" s="78"/>
      <c r="I266" s="38"/>
      <c r="J266" s="84"/>
    </row>
    <row r="267" spans="2:10" x14ac:dyDescent="0.2">
      <c r="B267" s="82"/>
      <c r="C267" s="77"/>
      <c r="E267" s="78"/>
      <c r="I267" s="38"/>
      <c r="J267" s="84"/>
    </row>
    <row r="268" spans="2:10" x14ac:dyDescent="0.2">
      <c r="B268" s="82"/>
      <c r="C268" s="77"/>
      <c r="E268" s="78"/>
      <c r="I268" s="38"/>
      <c r="J268" s="84"/>
    </row>
    <row r="269" spans="2:10" x14ac:dyDescent="0.2">
      <c r="B269" s="82"/>
      <c r="C269" s="77"/>
      <c r="E269" s="78"/>
      <c r="I269" s="38"/>
      <c r="J269" s="84"/>
    </row>
    <row r="270" spans="2:10" x14ac:dyDescent="0.2">
      <c r="B270" s="82"/>
      <c r="C270" s="77"/>
      <c r="E270" s="78"/>
      <c r="I270" s="38"/>
      <c r="J270" s="84"/>
    </row>
    <row r="271" spans="2:10" x14ac:dyDescent="0.2">
      <c r="B271" s="82"/>
      <c r="C271" s="77"/>
      <c r="E271" s="78"/>
      <c r="I271" s="38"/>
      <c r="J271" s="84"/>
    </row>
    <row r="272" spans="2:10" x14ac:dyDescent="0.2">
      <c r="B272" s="82"/>
      <c r="C272" s="77"/>
      <c r="E272" s="78"/>
      <c r="I272" s="38"/>
      <c r="J272" s="84"/>
    </row>
    <row r="273" spans="2:10" x14ac:dyDescent="0.2">
      <c r="B273" s="82"/>
      <c r="C273" s="77"/>
      <c r="E273" s="78"/>
      <c r="I273" s="38"/>
      <c r="J273" s="84"/>
    </row>
    <row r="274" spans="2:10" x14ac:dyDescent="0.2">
      <c r="B274" s="82"/>
      <c r="C274" s="77"/>
      <c r="E274" s="78"/>
      <c r="I274" s="38"/>
      <c r="J274" s="84"/>
    </row>
    <row r="275" spans="2:10" x14ac:dyDescent="0.2">
      <c r="B275" s="82"/>
      <c r="C275" s="77"/>
      <c r="E275" s="78"/>
      <c r="I275" s="38"/>
      <c r="J275" s="84"/>
    </row>
    <row r="276" spans="2:10" x14ac:dyDescent="0.2">
      <c r="B276" s="82"/>
      <c r="C276" s="77"/>
      <c r="E276" s="78"/>
      <c r="I276" s="38"/>
      <c r="J276" s="84"/>
    </row>
    <row r="277" spans="2:10" x14ac:dyDescent="0.2">
      <c r="B277" s="82"/>
      <c r="C277" s="77"/>
      <c r="E277" s="78"/>
      <c r="I277" s="38"/>
      <c r="J277" s="84"/>
    </row>
    <row r="278" spans="2:10" x14ac:dyDescent="0.2">
      <c r="B278" s="82"/>
      <c r="C278" s="77"/>
      <c r="E278" s="78"/>
      <c r="I278" s="38"/>
      <c r="J278" s="84"/>
    </row>
    <row r="279" spans="2:10" x14ac:dyDescent="0.2">
      <c r="B279" s="82"/>
      <c r="C279" s="77"/>
      <c r="E279" s="78"/>
      <c r="I279" s="38"/>
      <c r="J279" s="84"/>
    </row>
    <row r="280" spans="2:10" x14ac:dyDescent="0.2">
      <c r="B280" s="82"/>
      <c r="C280" s="77"/>
      <c r="E280" s="78"/>
      <c r="I280" s="38"/>
      <c r="J280" s="84"/>
    </row>
    <row r="281" spans="2:10" x14ac:dyDescent="0.2">
      <c r="B281" s="82"/>
      <c r="C281" s="77"/>
      <c r="E281" s="78"/>
      <c r="I281" s="38"/>
      <c r="J281" s="84"/>
    </row>
    <row r="282" spans="2:10" x14ac:dyDescent="0.2">
      <c r="B282" s="82"/>
      <c r="C282" s="77"/>
      <c r="E282" s="78"/>
      <c r="I282" s="38"/>
      <c r="J282" s="84"/>
    </row>
    <row r="283" spans="2:10" x14ac:dyDescent="0.2">
      <c r="B283" s="82"/>
      <c r="C283" s="77"/>
      <c r="E283" s="78"/>
      <c r="I283" s="38"/>
      <c r="J283" s="84"/>
    </row>
    <row r="284" spans="2:10" x14ac:dyDescent="0.2">
      <c r="B284" s="82"/>
      <c r="C284" s="77"/>
      <c r="E284" s="78"/>
      <c r="I284" s="38"/>
      <c r="J284" s="84"/>
    </row>
    <row r="285" spans="2:10" x14ac:dyDescent="0.2">
      <c r="B285" s="82"/>
      <c r="C285" s="77"/>
      <c r="E285" s="78"/>
      <c r="I285" s="38"/>
      <c r="J285" s="84"/>
    </row>
    <row r="286" spans="2:10" x14ac:dyDescent="0.2">
      <c r="B286" s="82"/>
      <c r="C286" s="77"/>
      <c r="E286" s="78"/>
      <c r="I286" s="38"/>
      <c r="J286" s="84"/>
    </row>
    <row r="287" spans="2:10" x14ac:dyDescent="0.2">
      <c r="B287" s="82"/>
      <c r="C287" s="77"/>
      <c r="E287" s="78"/>
      <c r="I287" s="38"/>
      <c r="J287" s="84"/>
    </row>
    <row r="288" spans="2:10" x14ac:dyDescent="0.2">
      <c r="B288" s="82"/>
      <c r="C288" s="77"/>
      <c r="E288" s="78"/>
      <c r="I288" s="38"/>
      <c r="J288" s="84"/>
    </row>
    <row r="289" spans="2:10" x14ac:dyDescent="0.2">
      <c r="B289" s="82"/>
      <c r="C289" s="77"/>
      <c r="E289" s="78"/>
      <c r="I289" s="38"/>
      <c r="J289" s="84"/>
    </row>
    <row r="290" spans="2:10" x14ac:dyDescent="0.2">
      <c r="B290" s="82"/>
      <c r="C290" s="77"/>
      <c r="E290" s="78"/>
      <c r="I290" s="38"/>
      <c r="J290" s="84"/>
    </row>
    <row r="291" spans="2:10" x14ac:dyDescent="0.2">
      <c r="B291" s="82"/>
      <c r="C291" s="77"/>
      <c r="E291" s="78"/>
      <c r="I291" s="38"/>
      <c r="J291" s="84"/>
    </row>
    <row r="292" spans="2:10" x14ac:dyDescent="0.2">
      <c r="B292" s="82"/>
      <c r="C292" s="77"/>
      <c r="E292" s="78"/>
      <c r="I292" s="38"/>
      <c r="J292" s="84"/>
    </row>
    <row r="293" spans="2:10" x14ac:dyDescent="0.2">
      <c r="B293" s="82"/>
      <c r="C293" s="77"/>
      <c r="E293" s="78"/>
      <c r="I293" s="38"/>
      <c r="J293" s="84"/>
    </row>
    <row r="294" spans="2:10" x14ac:dyDescent="0.2">
      <c r="B294" s="82"/>
      <c r="C294" s="77"/>
      <c r="E294" s="78"/>
      <c r="I294" s="38"/>
      <c r="J294" s="84"/>
    </row>
    <row r="295" spans="2:10" x14ac:dyDescent="0.2">
      <c r="B295" s="82"/>
      <c r="C295" s="77"/>
      <c r="E295" s="78"/>
      <c r="I295" s="38"/>
      <c r="J295" s="84"/>
    </row>
    <row r="296" spans="2:10" x14ac:dyDescent="0.2">
      <c r="B296" s="82"/>
      <c r="C296" s="77"/>
      <c r="E296" s="78"/>
      <c r="I296" s="38"/>
      <c r="J296" s="84"/>
    </row>
    <row r="297" spans="2:10" x14ac:dyDescent="0.2">
      <c r="B297" s="82"/>
      <c r="C297" s="77"/>
      <c r="E297" s="78"/>
      <c r="I297" s="38"/>
      <c r="J297" s="84"/>
    </row>
    <row r="298" spans="2:10" x14ac:dyDescent="0.2">
      <c r="B298" s="82"/>
      <c r="C298" s="77"/>
      <c r="E298" s="78"/>
      <c r="I298" s="38"/>
      <c r="J298" s="84"/>
    </row>
    <row r="299" spans="2:10" x14ac:dyDescent="0.2">
      <c r="B299" s="82"/>
      <c r="C299" s="77"/>
      <c r="E299" s="78"/>
      <c r="I299" s="38"/>
      <c r="J299" s="84"/>
    </row>
    <row r="300" spans="2:10" x14ac:dyDescent="0.2">
      <c r="B300" s="82"/>
      <c r="C300" s="77"/>
      <c r="E300" s="78"/>
      <c r="I300" s="38"/>
      <c r="J300" s="84"/>
    </row>
    <row r="301" spans="2:10" x14ac:dyDescent="0.2">
      <c r="B301" s="82"/>
      <c r="C301" s="77"/>
      <c r="E301" s="78"/>
      <c r="I301" s="38"/>
      <c r="J301" s="84"/>
    </row>
    <row r="302" spans="2:10" x14ac:dyDescent="0.2">
      <c r="B302" s="82"/>
      <c r="C302" s="77"/>
      <c r="E302" s="78"/>
      <c r="I302" s="38"/>
      <c r="J302" s="84"/>
    </row>
    <row r="303" spans="2:10" x14ac:dyDescent="0.2">
      <c r="B303" s="82"/>
      <c r="C303" s="77"/>
      <c r="E303" s="78"/>
      <c r="I303" s="38"/>
      <c r="J303" s="84"/>
    </row>
    <row r="304" spans="2:10" x14ac:dyDescent="0.2">
      <c r="B304" s="82"/>
      <c r="C304" s="77"/>
      <c r="E304" s="78"/>
      <c r="I304" s="38"/>
      <c r="J304" s="84"/>
    </row>
    <row r="305" spans="2:10" x14ac:dyDescent="0.2">
      <c r="B305" s="82"/>
      <c r="C305" s="77"/>
      <c r="E305" s="78"/>
      <c r="I305" s="38"/>
      <c r="J305" s="84"/>
    </row>
    <row r="306" spans="2:10" x14ac:dyDescent="0.2">
      <c r="B306" s="82"/>
      <c r="C306" s="77"/>
      <c r="E306" s="78"/>
      <c r="I306" s="38"/>
      <c r="J306" s="84"/>
    </row>
    <row r="307" spans="2:10" x14ac:dyDescent="0.2">
      <c r="B307" s="82"/>
      <c r="C307" s="77"/>
      <c r="E307" s="78"/>
      <c r="I307" s="38"/>
      <c r="J307" s="84"/>
    </row>
    <row r="308" spans="2:10" x14ac:dyDescent="0.2">
      <c r="B308" s="82"/>
      <c r="C308" s="77"/>
      <c r="E308" s="78"/>
      <c r="I308" s="38"/>
      <c r="J308" s="84"/>
    </row>
    <row r="309" spans="2:10" x14ac:dyDescent="0.2">
      <c r="B309" s="82"/>
      <c r="C309" s="77"/>
      <c r="E309" s="78"/>
      <c r="I309" s="38"/>
      <c r="J309" s="84"/>
    </row>
    <row r="310" spans="2:10" x14ac:dyDescent="0.2">
      <c r="B310" s="82"/>
      <c r="C310" s="77"/>
      <c r="E310" s="78"/>
      <c r="I310" s="38"/>
      <c r="J310" s="84"/>
    </row>
    <row r="311" spans="2:10" x14ac:dyDescent="0.2">
      <c r="B311" s="82"/>
      <c r="C311" s="77"/>
      <c r="E311" s="78"/>
      <c r="I311" s="38"/>
      <c r="J311" s="84"/>
    </row>
    <row r="312" spans="2:10" x14ac:dyDescent="0.2">
      <c r="B312" s="82"/>
      <c r="C312" s="77"/>
      <c r="E312" s="78"/>
      <c r="I312" s="38"/>
      <c r="J312" s="84"/>
    </row>
    <row r="313" spans="2:10" x14ac:dyDescent="0.2">
      <c r="B313" s="82"/>
      <c r="C313" s="77"/>
      <c r="E313" s="78"/>
      <c r="I313" s="38"/>
      <c r="J313" s="84"/>
    </row>
    <row r="314" spans="2:10" x14ac:dyDescent="0.2">
      <c r="B314" s="82"/>
      <c r="C314" s="77"/>
      <c r="E314" s="78"/>
      <c r="I314" s="38"/>
      <c r="J314" s="84"/>
    </row>
    <row r="315" spans="2:10" x14ac:dyDescent="0.2">
      <c r="B315" s="82"/>
      <c r="C315" s="77"/>
      <c r="E315" s="78"/>
      <c r="I315" s="38"/>
      <c r="J315" s="84"/>
    </row>
    <row r="316" spans="2:10" x14ac:dyDescent="0.2">
      <c r="B316" s="82"/>
      <c r="C316" s="77"/>
      <c r="E316" s="78"/>
      <c r="I316" s="38"/>
      <c r="J316" s="84"/>
    </row>
    <row r="317" spans="2:10" x14ac:dyDescent="0.2">
      <c r="B317" s="82"/>
      <c r="C317" s="77"/>
      <c r="E317" s="78"/>
      <c r="I317" s="38"/>
      <c r="J317" s="84"/>
    </row>
    <row r="318" spans="2:10" x14ac:dyDescent="0.2">
      <c r="B318" s="82"/>
      <c r="C318" s="77"/>
      <c r="E318" s="78"/>
      <c r="I318" s="38"/>
      <c r="J318" s="84"/>
    </row>
    <row r="319" spans="2:10" x14ac:dyDescent="0.2">
      <c r="B319" s="82"/>
      <c r="C319" s="77"/>
      <c r="E319" s="78"/>
      <c r="I319" s="38"/>
      <c r="J319" s="84"/>
    </row>
    <row r="320" spans="2:10" x14ac:dyDescent="0.2">
      <c r="B320" s="82"/>
      <c r="C320" s="77"/>
      <c r="E320" s="78"/>
      <c r="I320" s="38"/>
      <c r="J320" s="84"/>
    </row>
    <row r="321" spans="2:10" x14ac:dyDescent="0.2">
      <c r="B321" s="82"/>
      <c r="C321" s="77"/>
      <c r="E321" s="78"/>
      <c r="I321" s="38"/>
      <c r="J321" s="84"/>
    </row>
    <row r="322" spans="2:10" x14ac:dyDescent="0.2">
      <c r="B322" s="82"/>
      <c r="C322" s="77"/>
      <c r="E322" s="78"/>
      <c r="I322" s="38"/>
      <c r="J322" s="84"/>
    </row>
    <row r="323" spans="2:10" x14ac:dyDescent="0.2">
      <c r="B323" s="82"/>
      <c r="C323" s="77"/>
      <c r="E323" s="78"/>
      <c r="I323" s="38"/>
      <c r="J323" s="84"/>
    </row>
    <row r="324" spans="2:10" x14ac:dyDescent="0.2">
      <c r="B324" s="82"/>
      <c r="C324" s="77"/>
      <c r="E324" s="78"/>
      <c r="I324" s="38"/>
      <c r="J324" s="84"/>
    </row>
    <row r="325" spans="2:10" x14ac:dyDescent="0.2">
      <c r="B325" s="82"/>
      <c r="C325" s="77"/>
      <c r="E325" s="78"/>
      <c r="I325" s="38"/>
      <c r="J325" s="84"/>
    </row>
    <row r="326" spans="2:10" x14ac:dyDescent="0.2">
      <c r="B326" s="82"/>
      <c r="C326" s="77"/>
      <c r="E326" s="78"/>
      <c r="I326" s="38"/>
      <c r="J326" s="84"/>
    </row>
    <row r="327" spans="2:10" x14ac:dyDescent="0.2">
      <c r="B327" s="82"/>
      <c r="C327" s="77"/>
      <c r="E327" s="78"/>
      <c r="I327" s="38"/>
      <c r="J327" s="84"/>
    </row>
    <row r="328" spans="2:10" x14ac:dyDescent="0.2">
      <c r="B328" s="82"/>
      <c r="C328" s="77"/>
      <c r="E328" s="78"/>
      <c r="I328" s="38"/>
      <c r="J328" s="84"/>
    </row>
    <row r="329" spans="2:10" x14ac:dyDescent="0.2">
      <c r="B329" s="82"/>
      <c r="C329" s="77"/>
      <c r="E329" s="78"/>
      <c r="I329" s="38"/>
      <c r="J329" s="84"/>
    </row>
    <row r="330" spans="2:10" x14ac:dyDescent="0.2">
      <c r="B330" s="82"/>
      <c r="C330" s="77"/>
      <c r="E330" s="78"/>
      <c r="I330" s="38"/>
      <c r="J330" s="84"/>
    </row>
    <row r="331" spans="2:10" x14ac:dyDescent="0.2">
      <c r="B331" s="82"/>
      <c r="C331" s="77"/>
      <c r="E331" s="78"/>
      <c r="I331" s="38"/>
      <c r="J331" s="84"/>
    </row>
    <row r="332" spans="2:10" x14ac:dyDescent="0.2">
      <c r="B332" s="82"/>
      <c r="C332" s="77"/>
      <c r="E332" s="78"/>
      <c r="I332" s="38"/>
      <c r="J332" s="84"/>
    </row>
    <row r="333" spans="2:10" x14ac:dyDescent="0.2">
      <c r="B333" s="82"/>
      <c r="C333" s="77"/>
      <c r="E333" s="78"/>
      <c r="I333" s="38"/>
      <c r="J333" s="84"/>
    </row>
    <row r="334" spans="2:10" x14ac:dyDescent="0.2">
      <c r="B334" s="82"/>
      <c r="C334" s="77"/>
      <c r="E334" s="78"/>
      <c r="I334" s="38"/>
      <c r="J334" s="84"/>
    </row>
    <row r="335" spans="2:10" x14ac:dyDescent="0.2">
      <c r="B335" s="82"/>
      <c r="C335" s="77"/>
      <c r="E335" s="78"/>
      <c r="I335" s="38"/>
      <c r="J335" s="84"/>
    </row>
    <row r="336" spans="2:10" x14ac:dyDescent="0.2">
      <c r="B336" s="82"/>
      <c r="C336" s="77"/>
      <c r="E336" s="78"/>
      <c r="I336" s="38"/>
      <c r="J336" s="84"/>
    </row>
    <row r="337" spans="2:10" x14ac:dyDescent="0.2">
      <c r="B337" s="82"/>
      <c r="C337" s="77"/>
      <c r="E337" s="78"/>
      <c r="I337" s="38"/>
      <c r="J337" s="84"/>
    </row>
    <row r="338" spans="2:10" x14ac:dyDescent="0.2">
      <c r="B338" s="82"/>
      <c r="C338" s="77"/>
      <c r="E338" s="78"/>
      <c r="I338" s="38"/>
      <c r="J338" s="84"/>
    </row>
    <row r="339" spans="2:10" x14ac:dyDescent="0.2">
      <c r="B339" s="82"/>
      <c r="C339" s="77"/>
      <c r="E339" s="78"/>
      <c r="I339" s="38"/>
      <c r="J339" s="84"/>
    </row>
    <row r="340" spans="2:10" x14ac:dyDescent="0.2">
      <c r="B340" s="82"/>
      <c r="C340" s="77"/>
      <c r="E340" s="78"/>
      <c r="I340" s="38"/>
      <c r="J340" s="84"/>
    </row>
    <row r="341" spans="2:10" x14ac:dyDescent="0.2">
      <c r="B341" s="82"/>
      <c r="C341" s="77"/>
      <c r="E341" s="78"/>
      <c r="I341" s="38"/>
      <c r="J341" s="84"/>
    </row>
    <row r="342" spans="2:10" x14ac:dyDescent="0.2">
      <c r="B342" s="82"/>
      <c r="C342" s="77"/>
      <c r="E342" s="78"/>
      <c r="I342" s="38"/>
      <c r="J342" s="84"/>
    </row>
    <row r="343" spans="2:10" x14ac:dyDescent="0.2">
      <c r="B343" s="82"/>
      <c r="C343" s="77"/>
      <c r="E343" s="78"/>
      <c r="I343" s="38"/>
      <c r="J343" s="84"/>
    </row>
    <row r="344" spans="2:10" x14ac:dyDescent="0.2">
      <c r="B344" s="82"/>
      <c r="C344" s="77"/>
      <c r="E344" s="78"/>
      <c r="I344" s="38"/>
      <c r="J344" s="84"/>
    </row>
    <row r="345" spans="2:10" x14ac:dyDescent="0.2">
      <c r="B345" s="82"/>
      <c r="C345" s="77"/>
      <c r="E345" s="78"/>
      <c r="I345" s="38"/>
      <c r="J345" s="84"/>
    </row>
    <row r="346" spans="2:10" x14ac:dyDescent="0.2">
      <c r="B346" s="82"/>
      <c r="C346" s="77"/>
      <c r="E346" s="78"/>
      <c r="I346" s="38"/>
      <c r="J346" s="84"/>
    </row>
    <row r="347" spans="2:10" x14ac:dyDescent="0.2">
      <c r="B347" s="82"/>
      <c r="C347" s="77"/>
      <c r="E347" s="78"/>
      <c r="I347" s="38"/>
      <c r="J347" s="84"/>
    </row>
    <row r="348" spans="2:10" x14ac:dyDescent="0.2">
      <c r="B348" s="82"/>
      <c r="C348" s="77"/>
      <c r="E348" s="78"/>
      <c r="I348" s="38"/>
      <c r="J348" s="84"/>
    </row>
    <row r="349" spans="2:10" x14ac:dyDescent="0.2">
      <c r="B349" s="82"/>
      <c r="C349" s="77"/>
      <c r="E349" s="78"/>
      <c r="I349" s="38"/>
      <c r="J349" s="84"/>
    </row>
    <row r="350" spans="2:10" x14ac:dyDescent="0.2">
      <c r="B350" s="82"/>
      <c r="C350" s="77"/>
      <c r="E350" s="78"/>
      <c r="I350" s="38"/>
      <c r="J350" s="84"/>
    </row>
    <row r="351" spans="2:10" x14ac:dyDescent="0.2">
      <c r="B351" s="82"/>
      <c r="C351" s="77"/>
      <c r="E351" s="78"/>
      <c r="I351" s="38"/>
      <c r="J351" s="84"/>
    </row>
    <row r="352" spans="2:10" x14ac:dyDescent="0.2">
      <c r="B352" s="82"/>
      <c r="C352" s="77"/>
      <c r="E352" s="78"/>
      <c r="I352" s="38"/>
      <c r="J352" s="84"/>
    </row>
    <row r="353" spans="2:10" x14ac:dyDescent="0.2">
      <c r="B353" s="82"/>
      <c r="C353" s="77"/>
      <c r="E353" s="78"/>
      <c r="I353" s="38"/>
      <c r="J353" s="84"/>
    </row>
    <row r="354" spans="2:10" x14ac:dyDescent="0.2">
      <c r="B354" s="82"/>
      <c r="C354" s="77"/>
      <c r="E354" s="78"/>
      <c r="I354" s="38"/>
      <c r="J354" s="84"/>
    </row>
    <row r="355" spans="2:10" x14ac:dyDescent="0.2">
      <c r="B355" s="82"/>
      <c r="C355" s="77"/>
      <c r="E355" s="78"/>
      <c r="I355" s="38"/>
      <c r="J355" s="84"/>
    </row>
    <row r="356" spans="2:10" x14ac:dyDescent="0.2">
      <c r="B356" s="82"/>
      <c r="C356" s="77"/>
      <c r="E356" s="78"/>
      <c r="I356" s="38"/>
      <c r="J356" s="84"/>
    </row>
    <row r="357" spans="2:10" x14ac:dyDescent="0.2">
      <c r="B357" s="82"/>
      <c r="C357" s="77"/>
      <c r="E357" s="78"/>
      <c r="I357" s="38"/>
      <c r="J357" s="84"/>
    </row>
    <row r="358" spans="2:10" x14ac:dyDescent="0.2">
      <c r="B358" s="82"/>
      <c r="C358" s="77"/>
      <c r="E358" s="78"/>
      <c r="I358" s="38"/>
      <c r="J358" s="84"/>
    </row>
    <row r="359" spans="2:10" x14ac:dyDescent="0.2">
      <c r="B359" s="82"/>
      <c r="C359" s="77"/>
      <c r="E359" s="78"/>
      <c r="I359" s="38"/>
      <c r="J359" s="84"/>
    </row>
    <row r="360" spans="2:10" x14ac:dyDescent="0.2">
      <c r="B360" s="82"/>
      <c r="C360" s="77"/>
      <c r="E360" s="78"/>
      <c r="I360" s="38"/>
      <c r="J360" s="84"/>
    </row>
    <row r="361" spans="2:10" x14ac:dyDescent="0.2">
      <c r="B361" s="82"/>
      <c r="C361" s="77"/>
      <c r="E361" s="78"/>
      <c r="I361" s="38"/>
      <c r="J361" s="84"/>
    </row>
    <row r="362" spans="2:10" x14ac:dyDescent="0.2">
      <c r="B362" s="82"/>
      <c r="C362" s="77"/>
      <c r="E362" s="78"/>
      <c r="I362" s="38"/>
      <c r="J362" s="84"/>
    </row>
    <row r="363" spans="2:10" x14ac:dyDescent="0.2">
      <c r="B363" s="82"/>
      <c r="C363" s="77"/>
      <c r="E363" s="78"/>
      <c r="I363" s="38"/>
      <c r="J363" s="84"/>
    </row>
    <row r="364" spans="2:10" x14ac:dyDescent="0.2">
      <c r="B364" s="82"/>
      <c r="C364" s="77"/>
      <c r="E364" s="78"/>
      <c r="I364" s="38"/>
      <c r="J364" s="84"/>
    </row>
    <row r="365" spans="2:10" x14ac:dyDescent="0.2">
      <c r="B365" s="82"/>
      <c r="C365" s="77"/>
      <c r="E365" s="78"/>
      <c r="I365" s="38"/>
      <c r="J365" s="84"/>
    </row>
    <row r="366" spans="2:10" x14ac:dyDescent="0.2">
      <c r="B366" s="82"/>
      <c r="C366" s="77"/>
      <c r="E366" s="78"/>
      <c r="I366" s="38"/>
      <c r="J366" s="84"/>
    </row>
    <row r="367" spans="2:10" x14ac:dyDescent="0.2">
      <c r="B367" s="82"/>
      <c r="C367" s="77"/>
      <c r="E367" s="78"/>
      <c r="I367" s="38"/>
      <c r="J367" s="84"/>
    </row>
    <row r="368" spans="2:10" x14ac:dyDescent="0.2">
      <c r="B368" s="82"/>
      <c r="C368" s="77"/>
      <c r="E368" s="78"/>
      <c r="I368" s="38"/>
      <c r="J368" s="84"/>
    </row>
    <row r="369" spans="2:10" x14ac:dyDescent="0.2">
      <c r="B369" s="82"/>
      <c r="C369" s="77"/>
      <c r="E369" s="78"/>
      <c r="I369" s="38"/>
      <c r="J369" s="84"/>
    </row>
    <row r="370" spans="2:10" x14ac:dyDescent="0.2">
      <c r="B370" s="82"/>
      <c r="C370" s="77"/>
      <c r="E370" s="78"/>
      <c r="I370" s="38"/>
      <c r="J370" s="84"/>
    </row>
    <row r="371" spans="2:10" x14ac:dyDescent="0.2">
      <c r="B371" s="82"/>
      <c r="C371" s="77"/>
      <c r="E371" s="78"/>
      <c r="I371" s="38"/>
      <c r="J371" s="84"/>
    </row>
    <row r="372" spans="2:10" x14ac:dyDescent="0.2">
      <c r="B372" s="82"/>
      <c r="C372" s="77"/>
      <c r="E372" s="78"/>
      <c r="I372" s="38"/>
      <c r="J372" s="84"/>
    </row>
    <row r="373" spans="2:10" x14ac:dyDescent="0.2">
      <c r="B373" s="82"/>
      <c r="C373" s="77"/>
      <c r="E373" s="78"/>
      <c r="I373" s="38"/>
      <c r="J373" s="84"/>
    </row>
    <row r="374" spans="2:10" x14ac:dyDescent="0.2">
      <c r="B374" s="82"/>
      <c r="C374" s="77"/>
      <c r="E374" s="78"/>
      <c r="I374" s="38"/>
      <c r="J374" s="84"/>
    </row>
    <row r="375" spans="2:10" x14ac:dyDescent="0.2">
      <c r="B375" s="82"/>
      <c r="C375" s="77"/>
      <c r="E375" s="78"/>
      <c r="I375" s="38"/>
      <c r="J375" s="84"/>
    </row>
    <row r="376" spans="2:10" x14ac:dyDescent="0.2">
      <c r="B376" s="82"/>
      <c r="C376" s="77"/>
      <c r="E376" s="78"/>
      <c r="I376" s="38"/>
      <c r="J376" s="84"/>
    </row>
    <row r="377" spans="2:10" x14ac:dyDescent="0.2">
      <c r="B377" s="82"/>
      <c r="C377" s="77"/>
      <c r="E377" s="78"/>
      <c r="I377" s="38"/>
      <c r="J377" s="84"/>
    </row>
    <row r="378" spans="2:10" x14ac:dyDescent="0.2">
      <c r="B378" s="82"/>
      <c r="C378" s="77"/>
      <c r="E378" s="78"/>
      <c r="I378" s="38"/>
      <c r="J378" s="84"/>
    </row>
    <row r="379" spans="2:10" x14ac:dyDescent="0.2">
      <c r="B379" s="82"/>
      <c r="C379" s="77"/>
      <c r="E379" s="78"/>
      <c r="I379" s="38"/>
      <c r="J379" s="84"/>
    </row>
    <row r="380" spans="2:10" x14ac:dyDescent="0.2">
      <c r="B380" s="82"/>
      <c r="C380" s="77"/>
      <c r="E380" s="78"/>
      <c r="I380" s="38"/>
      <c r="J380" s="84"/>
    </row>
    <row r="381" spans="2:10" x14ac:dyDescent="0.2">
      <c r="B381" s="82"/>
      <c r="C381" s="77"/>
      <c r="E381" s="78"/>
      <c r="I381" s="38"/>
      <c r="J381" s="84"/>
    </row>
    <row r="382" spans="2:10" x14ac:dyDescent="0.2">
      <c r="B382" s="82"/>
      <c r="C382" s="77"/>
      <c r="E382" s="78"/>
      <c r="I382" s="38"/>
      <c r="J382" s="84"/>
    </row>
    <row r="383" spans="2:10" x14ac:dyDescent="0.2">
      <c r="B383" s="82"/>
      <c r="C383" s="77"/>
      <c r="E383" s="78"/>
      <c r="I383" s="38"/>
      <c r="J383" s="84"/>
    </row>
    <row r="384" spans="2:10" x14ac:dyDescent="0.2">
      <c r="B384" s="82"/>
      <c r="C384" s="77"/>
      <c r="E384" s="78"/>
      <c r="I384" s="38"/>
      <c r="J384" s="84"/>
    </row>
    <row r="385" spans="2:10" x14ac:dyDescent="0.2">
      <c r="B385" s="82"/>
      <c r="C385" s="77"/>
      <c r="E385" s="78"/>
      <c r="I385" s="38"/>
      <c r="J385" s="84"/>
    </row>
    <row r="386" spans="2:10" x14ac:dyDescent="0.2">
      <c r="B386" s="82"/>
      <c r="C386" s="77"/>
      <c r="E386" s="78"/>
      <c r="I386" s="38"/>
      <c r="J386" s="84"/>
    </row>
    <row r="387" spans="2:10" x14ac:dyDescent="0.2">
      <c r="B387" s="82"/>
      <c r="C387" s="77"/>
      <c r="E387" s="78"/>
      <c r="I387" s="38"/>
      <c r="J387" s="84"/>
    </row>
    <row r="388" spans="2:10" x14ac:dyDescent="0.2">
      <c r="B388" s="82"/>
      <c r="C388" s="77"/>
      <c r="E388" s="78"/>
      <c r="I388" s="38"/>
      <c r="J388" s="84"/>
    </row>
    <row r="389" spans="2:10" x14ac:dyDescent="0.2">
      <c r="B389" s="82"/>
      <c r="C389" s="77"/>
      <c r="E389" s="78"/>
      <c r="I389" s="38"/>
      <c r="J389" s="84"/>
    </row>
    <row r="390" spans="2:10" x14ac:dyDescent="0.2">
      <c r="B390" s="82"/>
      <c r="C390" s="77"/>
      <c r="E390" s="78"/>
      <c r="I390" s="38"/>
      <c r="J390" s="84"/>
    </row>
    <row r="391" spans="2:10" x14ac:dyDescent="0.2">
      <c r="B391" s="82"/>
      <c r="C391" s="77"/>
      <c r="E391" s="78"/>
      <c r="I391" s="38"/>
      <c r="J391" s="84"/>
    </row>
    <row r="392" spans="2:10" x14ac:dyDescent="0.2">
      <c r="B392" s="82"/>
      <c r="C392" s="77"/>
      <c r="E392" s="78"/>
      <c r="I392" s="38"/>
      <c r="J392" s="84"/>
    </row>
    <row r="393" spans="2:10" x14ac:dyDescent="0.2">
      <c r="B393" s="82"/>
      <c r="C393" s="77"/>
      <c r="E393" s="78"/>
      <c r="I393" s="38"/>
      <c r="J393" s="84"/>
    </row>
    <row r="394" spans="2:10" x14ac:dyDescent="0.2">
      <c r="B394" s="82"/>
      <c r="C394" s="77"/>
      <c r="E394" s="78"/>
      <c r="I394" s="38"/>
      <c r="J394" s="84"/>
    </row>
    <row r="395" spans="2:10" x14ac:dyDescent="0.2">
      <c r="B395" s="82"/>
      <c r="C395" s="77"/>
      <c r="E395" s="78"/>
      <c r="I395" s="38"/>
      <c r="J395" s="84"/>
    </row>
    <row r="396" spans="2:10" x14ac:dyDescent="0.2">
      <c r="B396" s="82"/>
      <c r="C396" s="77"/>
      <c r="E396" s="78"/>
      <c r="I396" s="38"/>
      <c r="J396" s="84"/>
    </row>
    <row r="397" spans="2:10" x14ac:dyDescent="0.2">
      <c r="B397" s="82"/>
      <c r="C397" s="77"/>
      <c r="E397" s="78"/>
      <c r="I397" s="38"/>
      <c r="J397" s="84"/>
    </row>
    <row r="398" spans="2:10" x14ac:dyDescent="0.2">
      <c r="B398" s="82"/>
      <c r="C398" s="77"/>
      <c r="E398" s="78"/>
      <c r="I398" s="38"/>
      <c r="J398" s="84"/>
    </row>
    <row r="399" spans="2:10" x14ac:dyDescent="0.2">
      <c r="B399" s="82"/>
      <c r="C399" s="77"/>
      <c r="E399" s="78"/>
      <c r="I399" s="38"/>
      <c r="J399" s="84"/>
    </row>
    <row r="400" spans="2:10" x14ac:dyDescent="0.2">
      <c r="B400" s="82"/>
      <c r="C400" s="77"/>
      <c r="E400" s="78"/>
      <c r="I400" s="38"/>
      <c r="J400" s="84"/>
    </row>
    <row r="401" spans="2:10" x14ac:dyDescent="0.2">
      <c r="B401" s="82"/>
      <c r="C401" s="77"/>
      <c r="E401" s="78"/>
      <c r="I401" s="38"/>
      <c r="J401" s="84"/>
    </row>
    <row r="402" spans="2:10" x14ac:dyDescent="0.2">
      <c r="B402" s="82"/>
      <c r="C402" s="77"/>
      <c r="E402" s="78"/>
      <c r="I402" s="38"/>
      <c r="J402" s="84"/>
    </row>
    <row r="403" spans="2:10" x14ac:dyDescent="0.2">
      <c r="B403" s="82"/>
      <c r="C403" s="77"/>
      <c r="E403" s="78"/>
      <c r="I403" s="38"/>
      <c r="J403" s="84"/>
    </row>
    <row r="404" spans="2:10" x14ac:dyDescent="0.2">
      <c r="B404" s="82"/>
      <c r="C404" s="77"/>
      <c r="E404" s="78"/>
      <c r="I404" s="38"/>
      <c r="J404" s="84"/>
    </row>
    <row r="405" spans="2:10" x14ac:dyDescent="0.2">
      <c r="B405" s="82"/>
      <c r="C405" s="77"/>
      <c r="E405" s="78"/>
      <c r="I405" s="38"/>
      <c r="J405" s="84"/>
    </row>
    <row r="406" spans="2:10" x14ac:dyDescent="0.2">
      <c r="B406" s="82"/>
      <c r="C406" s="77"/>
      <c r="E406" s="78"/>
      <c r="I406" s="38"/>
      <c r="J406" s="84"/>
    </row>
    <row r="407" spans="2:10" x14ac:dyDescent="0.2">
      <c r="B407" s="82"/>
      <c r="C407" s="77"/>
      <c r="E407" s="78"/>
      <c r="I407" s="38"/>
      <c r="J407" s="84"/>
    </row>
    <row r="408" spans="2:10" x14ac:dyDescent="0.2">
      <c r="B408" s="82"/>
      <c r="C408" s="77"/>
      <c r="E408" s="78"/>
      <c r="I408" s="38"/>
      <c r="J408" s="84"/>
    </row>
    <row r="409" spans="2:10" x14ac:dyDescent="0.2">
      <c r="B409" s="82"/>
      <c r="C409" s="77"/>
      <c r="E409" s="78"/>
      <c r="I409" s="38"/>
      <c r="J409" s="84"/>
    </row>
    <row r="410" spans="2:10" x14ac:dyDescent="0.2">
      <c r="B410" s="82"/>
      <c r="C410" s="77"/>
      <c r="E410" s="78"/>
      <c r="I410" s="38"/>
      <c r="J410" s="84"/>
    </row>
    <row r="411" spans="2:10" x14ac:dyDescent="0.2">
      <c r="B411" s="82"/>
      <c r="C411" s="77"/>
      <c r="E411" s="78"/>
      <c r="I411" s="38"/>
      <c r="J411" s="84"/>
    </row>
    <row r="412" spans="2:10" x14ac:dyDescent="0.2">
      <c r="B412" s="82"/>
      <c r="C412" s="77"/>
      <c r="E412" s="78"/>
      <c r="I412" s="38"/>
      <c r="J412" s="84"/>
    </row>
    <row r="413" spans="2:10" x14ac:dyDescent="0.2">
      <c r="B413" s="82"/>
      <c r="C413" s="77"/>
      <c r="E413" s="78"/>
      <c r="I413" s="38"/>
      <c r="J413" s="84"/>
    </row>
    <row r="414" spans="2:10" x14ac:dyDescent="0.2">
      <c r="B414" s="82"/>
      <c r="C414" s="77"/>
      <c r="E414" s="78"/>
      <c r="I414" s="38"/>
      <c r="J414" s="84"/>
    </row>
    <row r="415" spans="2:10" x14ac:dyDescent="0.2">
      <c r="B415" s="82"/>
      <c r="C415" s="77"/>
      <c r="E415" s="78"/>
      <c r="I415" s="38"/>
      <c r="J415" s="84"/>
    </row>
    <row r="416" spans="2:10" x14ac:dyDescent="0.2">
      <c r="B416" s="82"/>
      <c r="C416" s="77"/>
      <c r="E416" s="78"/>
      <c r="I416" s="38"/>
      <c r="J416" s="84"/>
    </row>
    <row r="417" spans="2:10" x14ac:dyDescent="0.2">
      <c r="B417" s="82"/>
      <c r="C417" s="77"/>
      <c r="E417" s="78"/>
      <c r="I417" s="38"/>
      <c r="J417" s="84"/>
    </row>
    <row r="418" spans="2:10" x14ac:dyDescent="0.2">
      <c r="B418" s="82"/>
      <c r="C418" s="77"/>
      <c r="E418" s="78"/>
      <c r="I418" s="38"/>
      <c r="J418" s="84"/>
    </row>
    <row r="419" spans="2:10" x14ac:dyDescent="0.2">
      <c r="B419" s="82"/>
      <c r="C419" s="77"/>
      <c r="E419" s="78"/>
      <c r="I419" s="38"/>
      <c r="J419" s="84"/>
    </row>
    <row r="420" spans="2:10" x14ac:dyDescent="0.2">
      <c r="B420" s="82"/>
      <c r="C420" s="77"/>
      <c r="E420" s="78"/>
      <c r="I420" s="38"/>
      <c r="J420" s="84"/>
    </row>
    <row r="421" spans="2:10" x14ac:dyDescent="0.2">
      <c r="B421" s="82"/>
      <c r="C421" s="77"/>
      <c r="E421" s="78"/>
      <c r="I421" s="38"/>
      <c r="J421" s="84"/>
    </row>
    <row r="422" spans="2:10" x14ac:dyDescent="0.2">
      <c r="B422" s="82"/>
      <c r="C422" s="77"/>
      <c r="E422" s="78"/>
      <c r="I422" s="38"/>
      <c r="J422" s="84"/>
    </row>
    <row r="423" spans="2:10" x14ac:dyDescent="0.2">
      <c r="B423" s="82"/>
      <c r="C423" s="77"/>
      <c r="E423" s="78"/>
      <c r="I423" s="38"/>
      <c r="J423" s="84"/>
    </row>
    <row r="424" spans="2:10" x14ac:dyDescent="0.2">
      <c r="B424" s="82"/>
      <c r="C424" s="77"/>
      <c r="E424" s="78"/>
      <c r="I424" s="38"/>
      <c r="J424" s="84"/>
    </row>
    <row r="425" spans="2:10" x14ac:dyDescent="0.2">
      <c r="B425" s="82"/>
      <c r="C425" s="77"/>
      <c r="E425" s="78"/>
      <c r="I425" s="38"/>
      <c r="J425" s="84"/>
    </row>
    <row r="426" spans="2:10" x14ac:dyDescent="0.2">
      <c r="B426" s="82"/>
      <c r="C426" s="77"/>
      <c r="E426" s="78"/>
      <c r="I426" s="38"/>
      <c r="J426" s="84"/>
    </row>
    <row r="427" spans="2:10" x14ac:dyDescent="0.2">
      <c r="B427" s="82"/>
      <c r="C427" s="77"/>
      <c r="E427" s="78"/>
      <c r="I427" s="38"/>
      <c r="J427" s="84"/>
    </row>
    <row r="428" spans="2:10" x14ac:dyDescent="0.2">
      <c r="B428" s="82"/>
      <c r="C428" s="77"/>
      <c r="E428" s="78"/>
      <c r="I428" s="38"/>
      <c r="J428" s="84"/>
    </row>
    <row r="429" spans="2:10" x14ac:dyDescent="0.2">
      <c r="B429" s="82"/>
      <c r="C429" s="77"/>
      <c r="E429" s="78"/>
      <c r="I429" s="38"/>
      <c r="J429" s="84"/>
    </row>
    <row r="430" spans="2:10" x14ac:dyDescent="0.2">
      <c r="B430" s="82"/>
      <c r="C430" s="77"/>
      <c r="E430" s="78"/>
      <c r="I430" s="38"/>
      <c r="J430" s="84"/>
    </row>
    <row r="431" spans="2:10" x14ac:dyDescent="0.2">
      <c r="B431" s="82"/>
      <c r="C431" s="77"/>
      <c r="E431" s="78"/>
      <c r="I431" s="38"/>
      <c r="J431" s="84"/>
    </row>
    <row r="432" spans="2:10" x14ac:dyDescent="0.2">
      <c r="B432" s="82"/>
      <c r="C432" s="77"/>
      <c r="E432" s="78"/>
      <c r="I432" s="38"/>
      <c r="J432" s="84"/>
    </row>
    <row r="433" spans="2:10" x14ac:dyDescent="0.2">
      <c r="B433" s="82"/>
      <c r="C433" s="77"/>
      <c r="E433" s="78"/>
      <c r="I433" s="38"/>
      <c r="J433" s="84"/>
    </row>
    <row r="434" spans="2:10" x14ac:dyDescent="0.2">
      <c r="B434" s="82"/>
      <c r="C434" s="77"/>
      <c r="E434" s="78"/>
      <c r="I434" s="38"/>
      <c r="J434" s="84"/>
    </row>
    <row r="435" spans="2:10" x14ac:dyDescent="0.2">
      <c r="B435" s="82"/>
      <c r="C435" s="77"/>
      <c r="E435" s="78"/>
      <c r="I435" s="38"/>
      <c r="J435" s="84"/>
    </row>
    <row r="436" spans="2:10" x14ac:dyDescent="0.2">
      <c r="B436" s="82"/>
      <c r="C436" s="77"/>
      <c r="E436" s="78"/>
      <c r="I436" s="38"/>
      <c r="J436" s="84"/>
    </row>
    <row r="437" spans="2:10" x14ac:dyDescent="0.2">
      <c r="B437" s="82"/>
      <c r="C437" s="77"/>
      <c r="E437" s="78"/>
      <c r="I437" s="38"/>
      <c r="J437" s="84"/>
    </row>
    <row r="438" spans="2:10" x14ac:dyDescent="0.2">
      <c r="B438" s="82"/>
      <c r="C438" s="77"/>
      <c r="E438" s="78"/>
      <c r="I438" s="38"/>
      <c r="J438" s="84"/>
    </row>
    <row r="439" spans="2:10" x14ac:dyDescent="0.2">
      <c r="B439" s="82"/>
      <c r="C439" s="77"/>
      <c r="E439" s="78"/>
      <c r="I439" s="38"/>
      <c r="J439" s="84"/>
    </row>
    <row r="440" spans="2:10" x14ac:dyDescent="0.2">
      <c r="B440" s="82"/>
      <c r="C440" s="77"/>
      <c r="E440" s="78"/>
      <c r="I440" s="38"/>
      <c r="J440" s="84"/>
    </row>
    <row r="441" spans="2:10" x14ac:dyDescent="0.2">
      <c r="B441" s="82"/>
      <c r="C441" s="77"/>
      <c r="E441" s="78"/>
      <c r="I441" s="38"/>
      <c r="J441" s="84"/>
    </row>
    <row r="442" spans="2:10" x14ac:dyDescent="0.2">
      <c r="B442" s="82"/>
      <c r="C442" s="77"/>
      <c r="E442" s="78"/>
      <c r="I442" s="38"/>
      <c r="J442" s="84"/>
    </row>
  </sheetData>
  <customSheetViews>
    <customSheetView guid="{0A3C6566-B9F1-4C10-AA7A-D7F12312E720}" showPageBreaks="1" view="pageBreakPreview" topLeftCell="A88">
      <selection activeCell="E106" sqref="E106"/>
      <pageMargins left="0" right="0" top="0" bottom="0" header="0.31496062992125984" footer="0.31496062992125984"/>
      <pageSetup paperSize="9" scale="85" orientation="landscape" verticalDpi="180" r:id="rId1"/>
    </customSheetView>
    <customSheetView guid="{BE4CC0E6-3772-4C6B-815B-71889EE87803}" showPageBreaks="1" view="pageBreakPreview" topLeftCell="A82">
      <selection activeCell="D99" sqref="D9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2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3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4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5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6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7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8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9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10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11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2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3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4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5"/>
    </customSheetView>
  </customSheetViews>
  <pageMargins left="0" right="0" top="0" bottom="0" header="0.31496062992125984" footer="0.31496062992125984"/>
  <pageSetup paperSize="9" scale="85" orientation="landscape" verticalDpi="180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A3C6566-B9F1-4C10-AA7A-D7F12312E720}">
      <pageMargins left="0.7" right="0.7" top="0.75" bottom="0.75" header="0.3" footer="0.3"/>
      <pageSetup paperSize="9" orientation="portrait" horizontalDpi="180" verticalDpi="180" r:id="rId1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2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3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4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5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6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7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8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9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10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11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2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3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4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xl/worksheets/wsSortMap1.xml><?xml version="1.0" encoding="utf-8"?>
<worksheetSortMap xmlns="http://schemas.microsoft.com/office/excel/2006/main">
  <rowSortMap ref="A7:XFD100" count="81">
    <row newVal="6" oldVal="99"/>
    <row newVal="7" oldVal="13"/>
    <row newVal="8" oldVal="12"/>
    <row newVal="9" oldVal="14"/>
    <row newVal="10" oldVal="15"/>
    <row newVal="11" oldVal="16"/>
    <row newVal="12" oldVal="17"/>
    <row newVal="13" oldVal="20"/>
    <row newVal="14" oldVal="21"/>
    <row newVal="15" oldVal="29"/>
    <row newVal="16" oldVal="30"/>
    <row newVal="17" oldVal="38"/>
    <row newVal="20" oldVal="22"/>
    <row newVal="21" oldVal="23"/>
    <row newVal="22" oldVal="24"/>
    <row newVal="23" oldVal="25"/>
    <row newVal="24" oldVal="26"/>
    <row newVal="25" oldVal="27"/>
    <row newVal="26" oldVal="28"/>
    <row newVal="27" oldVal="31"/>
    <row newVal="28" oldVal="32"/>
    <row newVal="29" oldVal="33"/>
    <row newVal="30" oldVal="34"/>
    <row newVal="31" oldVal="35"/>
    <row newVal="32" oldVal="36"/>
    <row newVal="33" oldVal="37"/>
    <row newVal="34" oldVal="39"/>
    <row newVal="35" oldVal="40"/>
    <row newVal="36" oldVal="41"/>
    <row newVal="37" oldVal="42"/>
    <row newVal="38" oldVal="58"/>
    <row newVal="39" oldVal="53"/>
    <row newVal="40" oldVal="54"/>
    <row newVal="41" oldVal="55"/>
    <row newVal="42" oldVal="56"/>
    <row newVal="43" oldVal="57"/>
    <row newVal="44" oldVal="59"/>
    <row newVal="45" oldVal="60"/>
    <row newVal="46" oldVal="61"/>
    <row newVal="47" oldVal="62"/>
    <row newVal="48" oldVal="64"/>
    <row newVal="49" oldVal="65"/>
    <row newVal="50" oldVal="66"/>
    <row newVal="51" oldVal="67"/>
    <row newVal="52" oldVal="68"/>
    <row newVal="53" oldVal="69"/>
    <row newVal="54" oldVal="70"/>
    <row newVal="55" oldVal="71"/>
    <row newVal="56" oldVal="72"/>
    <row newVal="57" oldVal="73"/>
    <row newVal="58" oldVal="52"/>
    <row newVal="59" oldVal="63"/>
    <row newVal="60" oldVal="51"/>
    <row newVal="61" oldVal="45"/>
    <row newVal="62" oldVal="46"/>
    <row newVal="63" oldVal="47"/>
    <row newVal="64" oldVal="48"/>
    <row newVal="65" oldVal="49"/>
    <row newVal="66" oldVal="50"/>
    <row newVal="67" oldVal="87"/>
    <row newVal="68" oldVal="96"/>
    <row newVal="69" oldVal="92"/>
    <row newVal="70" oldVal="93"/>
    <row newVal="71" oldVal="94"/>
    <row newVal="72" oldVal="95"/>
    <row newVal="73" oldVal="98"/>
    <row newVal="74" oldVal="75"/>
    <row newVal="75" oldVal="76"/>
    <row newVal="76" oldVal="74"/>
    <row newVal="87" oldVal="88"/>
    <row newVal="88" oldVal="89"/>
    <row newVal="89" oldVal="90"/>
    <row newVal="90" oldVal="91"/>
    <row newVal="91" oldVal="8"/>
    <row newVal="92" oldVal="9"/>
    <row newVal="93" oldVal="10"/>
    <row newVal="94" oldVal="11"/>
    <row newVal="95" oldVal="6"/>
    <row newVal="96" oldVal="7"/>
    <row newVal="98" oldVal="43"/>
    <row newVal="99" oldVal="44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2022-06-29T10:42:03Z</cp:lastPrinted>
  <dcterms:created xsi:type="dcterms:W3CDTF">2006-09-28T05:33:49Z</dcterms:created>
  <dcterms:modified xsi:type="dcterms:W3CDTF">2022-07-01T07:36:35Z</dcterms:modified>
</cp:coreProperties>
</file>