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Электроды\ЭЛЕКТРОДЫ ПО НОВЫМ ЦЕНАМ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C795A55F_4582_4DE3_9383_834CD174B900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 Анна Юрьевна - Личное представление" guid="{C795A55F-4582-4DE3-9383-834CD174B900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8" i="2" l="1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7" i="2"/>
  <c r="K7" i="2" s="1"/>
  <c r="K17" i="2" l="1"/>
  <c r="J17" i="2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<sst xmlns="http://schemas.openxmlformats.org/spreadsheetml/2006/main" count="903" uniqueCount="409">
  <si>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</si>
  <si>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</si>
  <si>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</si>
  <si>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</si>
  <si>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</si>
  <si>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</si>
  <si>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</si>
  <si>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</si>
  <si>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</si>
  <si>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</si>
  <si>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</si>
  <si>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</si>
  <si>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</si>
  <si>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</si>
  <si>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</si>
  <si>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</si>
  <si>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</si>
  <si>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</si>
  <si>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</si>
  <si>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</si>
  <si>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</si>
  <si>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</si>
  <si>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</si>
  <si>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</si>
  <si>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</si>
  <si>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</si>
  <si>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</si>
  <si>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</si>
  <si>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</si>
  <si>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</si>
  <si>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</si>
  <si>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</si>
  <si>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</si>
  <si>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</si>
  <si>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</si>
  <si>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</si>
  <si>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</si>
  <si>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</si>
  <si>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</si>
  <si>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</si>
  <si>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</si>
  <si>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</si>
  <si>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</si>
  <si>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</si>
  <si>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</si>
  <si>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</si>
  <si>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</si>
  <si>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</si>
  <si>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</si>
  <si>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</si>
  <si>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</si>
  <si>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</si>
  <si>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</si>
  <si>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</si>
  <si>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</si>
  <si>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</si>
  <si>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</si>
  <si>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</si>
  <si>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</si>
  <si>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</si>
  <si>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</si>
  <si>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</si>
  <si>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</si>
  <si>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</si>
  <si>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</si>
  <si>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</si>
  <si>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</si>
  <si>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</si>
  <si>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</si>
  <si>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</si>
  <si>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</si>
  <si>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</si>
  <si>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</si>
  <si>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</si>
  <si>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</si>
  <si>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</si>
  <si>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</si>
  <si>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</si>
  <si>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</si>
  <si>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</si>
  <si>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</si>
  <si>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</si>
  <si>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</si>
  <si>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</si>
  <si>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</si>
  <si>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</si>
  <si>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</si>
  <si>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</si>
  <si>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</si>
  <si>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</si>
  <si>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</si>
  <si>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</si>
  <si>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</si>
  <si>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</si>
  <si>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</si>
  <si>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</si>
  <si>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</si>
  <si>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</si>
  <si>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</si>
  <si>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</si>
  <si>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</si>
  <si>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</si>
  <si>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</si>
  <si>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</si>
  <si>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</si>
  <si>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</si>
  <si>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</si>
  <si>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</si>
  <si>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</si>
  <si>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</si>
  <si>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</si>
  <si>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</si>
  <si>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</si>
  <si>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</si>
  <si>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</si>
  <si>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</si>
  <si>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</si>
  <si>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</si>
  <si>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</si>
  <si>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</si>
  <si>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</si>
  <si>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</si>
  <si>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</si>
  <si>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</si>
  <si>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</si>
  <si>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</si>
  <si>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</si>
  <si>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</si>
  <si>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</si>
  <si>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</si>
  <si>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</si>
  <si>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</si>
  <si>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</si>
  <si>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</si>
  <si>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</si>
  <si>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</si>
  <si>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</si>
  <si>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</si>
  <si>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</si>
  <si>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</si>
  <si>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</si>
  <si>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</si>
  <si>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</si>
  <si>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</si>
  <si>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</si>
  <si>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</si>
  <si>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</si>
  <si>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</si>
  <si>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</si>
  <si>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</si>
  <si>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</si>
  <si>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</si>
  <si>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</si>
  <si>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</si>
  <si>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</si>
  <si>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</si>
  <si>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</si>
  <si>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</si>
  <si>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</si>
  <si>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</si>
  <si>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</si>
  <si>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</si>
  <si>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</si>
  <si>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</si>
  <si>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</si>
  <si>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</si>
  <si>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</si>
  <si>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</si>
  <si>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</si>
  <si>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</si>
  <si>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</si>
  <si>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</si>
  <si>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</si>
  <si>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</si>
  <si>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</si>
  <si>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</si>
  <si>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</si>
  <si>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</si>
  <si>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</si>
  <si>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</si>
  <si>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</si>
  <si>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</si>
  <si>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</si>
  <si>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</si>
  <si>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</si>
  <si>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</si>
  <si>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</si>
  <si>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</si>
  <si>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</si>
  <si>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</si>
  <si>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</si>
  <si>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</si>
  <si>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</si>
  <si>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</si>
  <si>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</si>
  <si>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</si>
  <si>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</si>
  <si>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</si>
  <si>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</si>
  <si>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</si>
  <si>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</si>
  <si>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</si>
  <si>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</si>
  <si>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</si>
  <si>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</si>
  <si>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</si>
  <si>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</si>
  <si>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</si>
  <si>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</si>
  <si>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</si>
  <si>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</si>
  <si>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</si>
  <si>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</si>
  <si>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</si>
  <si>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</si>
  <si>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</si>
  <si>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</si>
  <si>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</si>
  <si>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</si>
  <si>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</si>
  <si>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</si>
  <si>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</si>
  <si>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</si>
  <si>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</si>
  <si>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</si>
  <si>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</si>
  <si>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</si>
  <si>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</si>
  <si>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</si>
  <si>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</si>
  <si>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</si>
  <si>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</si>
  <si>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</si>
  <si>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</si>
  <si>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</si>
  <si>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</si>
  <si>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</si>
  <si>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</si>
  <si>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</si>
  <si>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</si>
  <si>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</si>
  <si>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</si>
  <si>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</si>
  <si>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</si>
  <si>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</si>
  <si>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</si>
  <si>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</si>
  <si>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</si>
  <si>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</si>
  <si>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</si>
  <si>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</si>
  <si>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</si>
  <si>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</si>
  <si>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</si>
  <si>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</si>
  <si>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</si>
  <si>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</si>
  <si>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</si>
  <si>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</si>
  <si>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</si>
  <si>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</si>
  <si>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</si>
  <si>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</si>
  <si>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</si>
  <si>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</si>
  <si>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</si>
  <si>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</si>
  <si>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</si>
  <si>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</si>
  <si>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</si>
  <si>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</si>
  <si>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</si>
  <si>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</si>
  <si>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</si>
  <si>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</si>
  <si>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</si>
  <si>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</si>
  <si>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</si>
  <si>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</si>
  <si>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</si>
  <si>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</si>
  <si>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</si>
  <si>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</si>
  <si>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</si>
  <si>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</si>
  <si>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</si>
  <si>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</si>
  <si>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</si>
  <si>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</si>
  <si>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</si>
  <si>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</si>
  <si>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</si>
  <si>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</si>
  <si>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</si>
  <si>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</si>
  <si>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</si>
  <si>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</si>
  <si>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</si>
  <si>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</si>
  <si>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</si>
  <si>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</si>
  <si>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</si>
  <si>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</si>
  <si>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</si>
  <si>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</si>
  <si>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</si>
  <si>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</si>
  <si>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</si>
  <si>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</si>
  <si>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</si>
  <si>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</si>
  <si>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</si>
  <si>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</si>
  <si>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</si>
  <si>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</si>
  <si>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</si>
  <si>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</si>
  <si>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</si>
  <si>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</si>
  <si>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</si>
  <si>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</si>
  <si>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</si>
  <si>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</si>
  <si>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</si>
  <si>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</si>
  <si>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</si>
  <si>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</si>
  <si>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</si>
  <si>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</si>
  <si>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</si>
  <si>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</si>
  <si>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</si>
  <si>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</si>
  <si>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</si>
  <si>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</si>
  <si>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</si>
  <si>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</si>
  <si>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</si>
  <si>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</si>
  <si>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</si>
  <si>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</si>
  <si>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</si>
  <si>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</si>
  <si>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</si>
  <si>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</si>
  <si>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</si>
  <si>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</si>
  <si>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</si>
  <si>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</si>
  <si>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</si>
  <si>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</si>
  <si>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</si>
  <si>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</si>
  <si>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</si>
  <si>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</si>
  <si>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</si>
  <si>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</si>
  <si>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</si>
  <si>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</si>
  <si>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</si>
  <si>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</si>
  <si>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</si>
  <si>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</si>
  <si>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</si>
  <si>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</si>
  <si>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</si>
  <si>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</si>
  <si>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</si>
  <si>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</si>
  <si>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</si>
  <si>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</si>
  <si>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</si>
  <si>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</si>
  <si>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</si>
  <si>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</si>
  <si>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</si>
  <si>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</si>
  <si>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</si>
  <si>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</si>
  <si>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</si>
  <si>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</si>
  <si>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</si>
  <si>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</si>
  <si>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</si>
  <si>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</si>
  <si>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</si>
  <si>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</si>
  <si>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</si>
  <si>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</si>
  <si>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</si>
  <si>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</si>
  <si>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</si>
  <si>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</si>
  <si>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</si>
  <si>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Срок поставки до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</si>
  <si>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</si>
  <si>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</si>
  <si>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</si>
  <si>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</si>
  <si>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</si>
  <si>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</si>
  <si>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</si>
  <si>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</si>
  <si>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</si>
  <si>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</si>
  <si>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</si>
  <si>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</si>
  <si>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Приложение №5</t>
  </si>
  <si>
    <t>к запросу котировок цен №029/ТВРЗ/2022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</si>
</sst>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3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2" fillId="4" borderId="5" xfId="4" applyNumberFormat="1" applyFont="1" applyFill="1" applyBorder="1" applyAlignment="1">
      <alignment vertical="top" wrapText="1"/>
    </xf>
    <xf numFmtId="166" fontId="22" fillId="4" borderId="5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01" Type="http://schemas.openxmlformats.org/officeDocument/2006/relationships/revisionLog" Target="revisionLog4.xml"/><Relationship Id="rId200" Type="http://schemas.openxmlformats.org/officeDocument/2006/relationships/revisionLog" Target="revisionLog3.xml"/><Relationship Id="rId202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5F1EAAC-7D44-409C-8132-2F7EF85A17C1}" diskRevisions="1" revisionId="3167" version="4">
  <header guid="{5B0A7E0C-B3BC-42E2-BE56-B67A05563D40}" dateTime="2022-06-02T16:45:31" maxSheetId="4" userName="Наумова Н.А." r:id="rId200" minRId="3131" maxRId="3160">
    <sheetIdMap count="3">
      <sheetId val="1"/>
      <sheetId val="2"/>
      <sheetId val="3"/>
    </sheetIdMap>
  </header>
  <header guid="{C6B825B6-3C3C-4D44-8513-6D62DA5A1F02}" dateTime="2022-06-03T13:59:16" maxSheetId="4" userName="Сычева Анна Юрьевна" r:id="rId201" minRId="3161" maxRId="3163">
    <sheetIdMap count="3">
      <sheetId val="1"/>
      <sheetId val="2"/>
      <sheetId val="3"/>
    </sheetIdMap>
  </header>
  <header guid="{35F1EAAC-7D44-409C-8132-2F7EF85A17C1}" dateTime="2022-06-06T08:59:30" maxSheetId="4" userName="Сычева Анна Юрьевна" r:id="rId202" minRId="3165" maxRId="3167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1" sId="2" numFmtId="19">
    <oc r="L7">
      <v>44926</v>
    </oc>
    <nc r="L7">
      <v>44834</v>
    </nc>
  </rcc>
  <rcc rId="3132" sId="2">
    <nc r="L8">
      <f>L8:L16</f>
    </nc>
  </rcc>
  <rcc rId="3133" sId="2" numFmtId="19">
    <oc r="L8">
      <v>44926</v>
    </oc>
    <nc r="L8">
      <v>44834</v>
    </nc>
  </rcc>
  <rcc rId="3134" sId="2" numFmtId="19">
    <oc r="L9">
      <v>44926</v>
    </oc>
    <nc r="L9">
      <v>44834</v>
    </nc>
  </rcc>
  <rcc rId="3135" sId="2" numFmtId="19">
    <oc r="L10">
      <v>44926</v>
    </oc>
    <nc r="L10">
      <v>44834</v>
    </nc>
  </rcc>
  <rcc rId="3136" sId="2" numFmtId="19">
    <oc r="L11">
      <v>44926</v>
    </oc>
    <nc r="L11">
      <v>44834</v>
    </nc>
  </rcc>
  <rcc rId="3137" sId="2" numFmtId="19">
    <oc r="L12">
      <v>44926</v>
    </oc>
    <nc r="L12">
      <v>44834</v>
    </nc>
  </rcc>
  <rcc rId="3138" sId="2" numFmtId="19">
    <oc r="L13">
      <v>44926</v>
    </oc>
    <nc r="L13">
      <v>44834</v>
    </nc>
  </rcc>
  <rcc rId="3139" sId="2" numFmtId="19">
    <oc r="L14">
      <v>44926</v>
    </oc>
    <nc r="L14">
      <v>44834</v>
    </nc>
  </rcc>
  <rcc rId="3140" sId="2" numFmtId="19">
    <oc r="L15">
      <v>44926</v>
    </oc>
    <nc r="L15">
      <v>44834</v>
    </nc>
  </rcc>
  <rcc rId="3141" sId="2" numFmtId="19">
    <oc r="L16">
      <v>44926</v>
    </oc>
    <nc r="L16">
      <v>44834</v>
    </nc>
  </rcc>
  <rcc rId="3142" sId="2" numFmtId="4">
    <oc r="H7">
      <v>400</v>
    </oc>
    <nc r="H7">
      <v>200</v>
    </nc>
  </rcc>
  <rcc rId="3143" sId="2" numFmtId="4">
    <oc r="H8">
      <v>6000</v>
    </oc>
    <nc r="H8">
      <v>3000</v>
    </nc>
  </rcc>
  <rcc rId="3144" sId="2" numFmtId="4">
    <oc r="H9">
      <v>5000</v>
    </oc>
    <nc r="H9">
      <v>2500</v>
    </nc>
  </rcc>
  <rcc rId="3145" sId="2" numFmtId="4">
    <oc r="H10">
      <v>1200</v>
    </oc>
    <nc r="H10">
      <v>600</v>
    </nc>
  </rcc>
  <rcc rId="3146" sId="2" numFmtId="4">
    <oc r="H12">
      <v>500</v>
    </oc>
    <nc r="H12">
      <v>250</v>
    </nc>
  </rcc>
  <rcc rId="3147" sId="2" numFmtId="4">
    <oc r="H13">
      <v>2000</v>
    </oc>
    <nc r="H13">
      <v>1000</v>
    </nc>
  </rcc>
  <rcc rId="3148" sId="2" numFmtId="4">
    <oc r="H14">
      <v>12600</v>
    </oc>
    <nc r="H14">
      <v>6500</v>
    </nc>
  </rcc>
  <rcc rId="3149" sId="2" numFmtId="4">
    <oc r="H15">
      <v>800</v>
    </oc>
    <nc r="H15">
      <v>500</v>
    </nc>
  </rcc>
  <rcc rId="3150" sId="2" numFmtId="4">
    <oc r="H16">
      <v>500</v>
    </oc>
    <nc r="H16">
      <v>250</v>
    </nc>
  </rcc>
  <rcc rId="3151" sId="2" numFmtId="4">
    <oc r="I7">
      <v>522.99</v>
    </oc>
    <nc r="I7">
      <v>577.88</v>
    </nc>
  </rcc>
  <rcc rId="3152" sId="2" numFmtId="4">
    <oc r="I11">
      <v>244</v>
    </oc>
    <nc r="I11">
      <v>275</v>
    </nc>
  </rcc>
  <rcc rId="3153" sId="2" numFmtId="4">
    <oc r="I12">
      <v>122.27</v>
    </oc>
    <nc r="I12">
      <v>128.33000000000001</v>
    </nc>
  </rcc>
  <rcc rId="3154" sId="2" numFmtId="4">
    <oc r="I13">
      <v>276</v>
    </oc>
    <nc r="I13">
      <v>325</v>
    </nc>
  </rcc>
  <rcc rId="3155" sId="2" numFmtId="4">
    <oc r="I14">
      <v>184.5</v>
    </oc>
    <nc r="I14">
      <v>196.67</v>
    </nc>
  </rcc>
  <rcc rId="3156" sId="2" numFmtId="4">
    <oc r="I16">
      <v>643.62</v>
    </oc>
    <nc r="I16">
      <v>790.25</v>
    </nc>
  </rcc>
  <rrc rId="3157" sId="2" ref="A20:XFD20" action="insertRow"/>
  <rfmt sheetId="2" sqref="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158" sId="2" odxf="1" dxf="1">
    <nc r="B20" t="inlineStr">
      <is>
        <t>Заместитель директора по коммерческой работе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C20" start="0" length="0">
    <dxf>
      <font>
        <sz val="14"/>
        <color auto="1"/>
        <name val="Arial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D20" start="0" length="0">
    <dxf>
      <font>
        <sz val="14"/>
        <color auto="1"/>
        <name val="Arial"/>
        <scheme val="minor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20" start="0" length="0">
    <dxf>
      <font>
        <sz val="14"/>
        <color auto="1"/>
        <name val="Arial"/>
        <scheme val="minor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20" start="0" length="0">
    <dxf>
      <font>
        <sz val="14"/>
        <color auto="1"/>
        <name val="Arial"/>
        <scheme val="minor"/>
      </font>
      <fill>
        <patternFill patternType="none">
          <bgColor indexed="65"/>
        </patternFill>
      </fill>
      <alignment horizontal="general" vertical="bottom" wrapText="0" readingOrder="0"/>
    </dxf>
  </rfmt>
  <rfmt sheetId="2" sqref="G20" start="0" length="0">
    <dxf>
      <font>
        <sz val="14"/>
        <color auto="1"/>
        <name val="Arial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20" start="0" length="0">
    <dxf>
      <font>
        <sz val="14"/>
        <color auto="1"/>
        <name val="Arial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159" sId="2" odxf="1" dxf="1">
    <nc r="I20" t="inlineStr">
      <is>
        <t xml:space="preserve">                                 Кошеренков А.А.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3160" sId="2" odxf="1" dxf="1">
    <nc r="J20" t="inlineStr">
      <is>
        <t>Д.В. Давлюд</t>
      </is>
    </nc>
    <odxf>
      <font>
        <sz val="10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</odxf>
    <ndxf>
      <font>
        <sz val="14"/>
        <color auto="1"/>
        <name val="Arial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2" sqref="K20" start="0" length="0">
    <dxf>
      <font>
        <sz val="14"/>
        <color auto="1"/>
        <name val="Arial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</dxf>
  </rfmt>
  <rfmt sheetId="2" sqref="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20:X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1" sId="2">
    <oc r="A14">
      <v>9</v>
    </oc>
    <nc r="A14">
      <v>8</v>
    </nc>
  </rcc>
  <rcc rId="3162" sId="2">
    <oc r="A15">
      <v>11</v>
    </oc>
    <nc r="A15">
      <v>9</v>
    </nc>
  </rcc>
  <rcc rId="3163" sId="2">
    <oc r="A16">
      <v>12</v>
    </oc>
    <nc r="A16">
      <v>10</v>
    </nc>
  </rcc>
  <rdn rId="0" localSheetId="1" customView="1" name="Z_C795A55F_4582_4DE3_9383_834CD174B900_.wvu.FilterData" hidden="1" oldHidden="1">
    <formula>'2018'!$A$7:$J$235</formula>
  </rdn>
  <rcv guid="{C795A55F-4582-4DE3-9383-834CD174B90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5" sId="2">
    <oc r="F4" t="inlineStr">
      <is>
        <t>Лот №</t>
      </is>
    </oc>
    <nc r="F4"/>
  </rcc>
  <rcc rId="3166" sId="2">
    <oc r="J1" t="inlineStr">
      <is>
        <t>Приложение №</t>
      </is>
    </oc>
    <nc r="J1" t="inlineStr">
      <is>
        <t>Приложение №5</t>
      </is>
    </nc>
  </rcc>
  <rcc rId="3167" sId="2">
    <oc r="J2" t="inlineStr">
      <is>
        <t>к запросу котировок цен №</t>
      </is>
    </oc>
    <nc r="J2" t="inlineStr">
      <is>
        <t>к запросу котировок цен №029/ТВРЗ/2022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31" t="s">
        <v>370</v>
      </c>
      <c r="B4" s="131"/>
      <c r="H4" s="37" t="s">
        <v>366</v>
      </c>
      <c r="I4" s="38" t="s">
        <v>367</v>
      </c>
    </row>
    <row r="5" spans="1:10" ht="19.5" customHeight="1" x14ac:dyDescent="0.25">
      <c r="A5" s="1"/>
      <c r="B5" s="130" t="s">
        <v>369</v>
      </c>
      <c r="C5" s="130"/>
      <c r="D5" s="130"/>
      <c r="E5" s="130"/>
      <c r="F5" s="130"/>
      <c r="G5" s="130"/>
      <c r="H5" s="130"/>
      <c r="I5" s="130"/>
      <c r="J5" s="130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9"/>
      <c r="I6" s="129"/>
      <c r="J6" s="129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C795A55F-4582-4DE3-9383-834CD174B900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1"/>
  <sheetViews>
    <sheetView tabSelected="1" view="pageBreakPreview" zoomScaleNormal="100" zoomScaleSheetLayoutView="100" workbookViewId="0">
      <selection activeCell="N6" sqref="N6"/>
    </sheetView>
  </sheetViews>
  <sheetFormatPr defaultColWidth="8.85546875" defaultRowHeight="12.75" x14ac:dyDescent="0.2"/>
  <cols>
    <col min="1" max="1" width="4.85546875" style="86" customWidth="1"/>
    <col min="2" max="2" width="14.85546875" style="86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5.85546875" style="37" customWidth="1"/>
    <col min="8" max="8" width="8.5703125" style="37" customWidth="1"/>
    <col min="9" max="9" width="10.42578125" style="37" customWidth="1"/>
    <col min="10" max="10" width="14" style="3" customWidth="1"/>
    <col min="11" max="11" width="14.7109375" style="93" customWidth="1"/>
    <col min="12" max="12" width="11.28515625" style="3" customWidth="1"/>
    <col min="13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8.8554687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8.8554687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8.8554687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8.8554687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8.8554687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8.8554687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8.8554687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8.8554687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8.8554687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8.8554687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8.8554687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8.8554687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8.8554687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8.8554687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8.8554687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8.85546875" style="3"/>
  </cols>
  <sheetData>
    <row r="1" spans="1:27" x14ac:dyDescent="0.2">
      <c r="I1" s="96"/>
      <c r="J1" s="97" t="s">
        <v>407</v>
      </c>
      <c r="K1" s="98"/>
    </row>
    <row r="2" spans="1:27" x14ac:dyDescent="0.2">
      <c r="I2" s="96"/>
      <c r="J2" s="97" t="s">
        <v>408</v>
      </c>
      <c r="K2" s="98"/>
    </row>
    <row r="4" spans="1:27" ht="15.75" x14ac:dyDescent="0.2">
      <c r="F4" s="100"/>
    </row>
    <row r="5" spans="1:27" ht="110.25" x14ac:dyDescent="0.2">
      <c r="A5" s="81" t="s">
        <v>0</v>
      </c>
      <c r="B5" s="118"/>
      <c r="C5" s="87" t="s">
        <v>1</v>
      </c>
      <c r="D5" s="82" t="s">
        <v>2</v>
      </c>
      <c r="E5" s="82" t="s">
        <v>3</v>
      </c>
      <c r="F5" s="83" t="s">
        <v>4</v>
      </c>
      <c r="G5" s="82" t="s">
        <v>5</v>
      </c>
      <c r="H5" s="82" t="s">
        <v>374</v>
      </c>
      <c r="I5" s="82" t="s">
        <v>382</v>
      </c>
      <c r="J5" s="91" t="s">
        <v>375</v>
      </c>
      <c r="K5" s="89" t="s">
        <v>376</v>
      </c>
      <c r="L5" s="116" t="s">
        <v>394</v>
      </c>
    </row>
    <row r="6" spans="1:27" ht="15.75" x14ac:dyDescent="0.2">
      <c r="A6" s="84">
        <v>1</v>
      </c>
      <c r="B6" s="88">
        <v>2</v>
      </c>
      <c r="C6" s="88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92">
        <v>10</v>
      </c>
      <c r="K6" s="90">
        <v>11</v>
      </c>
      <c r="L6" s="90">
        <v>12</v>
      </c>
    </row>
    <row r="7" spans="1:27" s="113" customFormat="1" ht="19.5" customHeight="1" x14ac:dyDescent="0.2">
      <c r="A7" s="81">
        <v>1</v>
      </c>
      <c r="B7" s="119" t="s">
        <v>399</v>
      </c>
      <c r="C7" s="114" t="s">
        <v>76</v>
      </c>
      <c r="D7" s="81" t="s">
        <v>77</v>
      </c>
      <c r="E7" s="81" t="s">
        <v>78</v>
      </c>
      <c r="F7" s="85" t="s">
        <v>322</v>
      </c>
      <c r="G7" s="81" t="s">
        <v>36</v>
      </c>
      <c r="H7" s="94">
        <v>200</v>
      </c>
      <c r="I7" s="125">
        <v>577.88</v>
      </c>
      <c r="J7" s="103">
        <f>H7*I7</f>
        <v>115576</v>
      </c>
      <c r="K7" s="104">
        <f>J7*1.2</f>
        <v>138691.19999999998</v>
      </c>
      <c r="L7" s="117">
        <v>44834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80" customFormat="1" ht="35.25" customHeight="1" x14ac:dyDescent="0.25">
      <c r="A8" s="81">
        <v>2</v>
      </c>
      <c r="B8" s="119" t="s">
        <v>395</v>
      </c>
      <c r="C8" s="101" t="s">
        <v>379</v>
      </c>
      <c r="D8" s="110" t="s">
        <v>377</v>
      </c>
      <c r="E8" s="102" t="s">
        <v>385</v>
      </c>
      <c r="F8" s="85">
        <v>3</v>
      </c>
      <c r="G8" s="81" t="s">
        <v>36</v>
      </c>
      <c r="H8" s="106">
        <v>3000</v>
      </c>
      <c r="I8" s="126">
        <v>138.5</v>
      </c>
      <c r="J8" s="103">
        <f t="shared" ref="J8:J16" si="0">H8*I8</f>
        <v>415500</v>
      </c>
      <c r="K8" s="104">
        <f t="shared" ref="K8:K16" si="1">J8*1.2</f>
        <v>498600</v>
      </c>
      <c r="L8" s="117">
        <v>44834</v>
      </c>
    </row>
    <row r="9" spans="1:27" s="80" customFormat="1" ht="31.5" x14ac:dyDescent="0.25">
      <c r="A9" s="81">
        <v>3</v>
      </c>
      <c r="B9" s="119" t="s">
        <v>396</v>
      </c>
      <c r="C9" s="101" t="s">
        <v>379</v>
      </c>
      <c r="D9" s="110" t="s">
        <v>377</v>
      </c>
      <c r="E9" s="81" t="s">
        <v>386</v>
      </c>
      <c r="F9" s="85">
        <v>4</v>
      </c>
      <c r="G9" s="81" t="s">
        <v>36</v>
      </c>
      <c r="H9" s="94">
        <v>2500</v>
      </c>
      <c r="I9" s="125">
        <v>134.15</v>
      </c>
      <c r="J9" s="103">
        <f t="shared" si="0"/>
        <v>335375</v>
      </c>
      <c r="K9" s="104">
        <f t="shared" si="1"/>
        <v>402450</v>
      </c>
      <c r="L9" s="117">
        <v>44834</v>
      </c>
    </row>
    <row r="10" spans="1:27" s="80" customFormat="1" ht="31.5" x14ac:dyDescent="0.25">
      <c r="A10" s="81">
        <v>4</v>
      </c>
      <c r="B10" s="119" t="s">
        <v>397</v>
      </c>
      <c r="C10" s="101" t="s">
        <v>379</v>
      </c>
      <c r="D10" s="107" t="s">
        <v>377</v>
      </c>
      <c r="E10" s="81" t="s">
        <v>386</v>
      </c>
      <c r="F10" s="85">
        <v>5</v>
      </c>
      <c r="G10" s="81" t="s">
        <v>36</v>
      </c>
      <c r="H10" s="94">
        <v>600</v>
      </c>
      <c r="I10" s="125">
        <v>134.15</v>
      </c>
      <c r="J10" s="103">
        <f t="shared" si="0"/>
        <v>80490</v>
      </c>
      <c r="K10" s="104">
        <f t="shared" si="1"/>
        <v>96588</v>
      </c>
      <c r="L10" s="117">
        <v>44834</v>
      </c>
    </row>
    <row r="11" spans="1:27" s="80" customFormat="1" ht="29.25" customHeight="1" x14ac:dyDescent="0.2">
      <c r="A11" s="81">
        <v>5</v>
      </c>
      <c r="B11" s="119" t="s">
        <v>398</v>
      </c>
      <c r="C11" s="108" t="s">
        <v>384</v>
      </c>
      <c r="D11" s="107" t="s">
        <v>383</v>
      </c>
      <c r="E11" s="81"/>
      <c r="F11" s="85">
        <v>4</v>
      </c>
      <c r="G11" s="81" t="s">
        <v>36</v>
      </c>
      <c r="H11" s="94">
        <v>15</v>
      </c>
      <c r="I11" s="125">
        <v>275</v>
      </c>
      <c r="J11" s="103">
        <f t="shared" si="0"/>
        <v>4125</v>
      </c>
      <c r="K11" s="104">
        <f t="shared" si="1"/>
        <v>4950</v>
      </c>
      <c r="L11" s="117">
        <v>44834</v>
      </c>
    </row>
    <row r="12" spans="1:27" s="80" customFormat="1" ht="63" x14ac:dyDescent="0.25">
      <c r="A12" s="81">
        <v>6</v>
      </c>
      <c r="B12" s="119" t="s">
        <v>400</v>
      </c>
      <c r="C12" s="109" t="s">
        <v>380</v>
      </c>
      <c r="D12" s="105" t="s">
        <v>381</v>
      </c>
      <c r="E12" s="105" t="s">
        <v>378</v>
      </c>
      <c r="F12" s="85">
        <v>4</v>
      </c>
      <c r="G12" s="81" t="s">
        <v>36</v>
      </c>
      <c r="H12" s="94">
        <v>250</v>
      </c>
      <c r="I12" s="125">
        <v>128.33000000000001</v>
      </c>
      <c r="J12" s="103">
        <f t="shared" si="0"/>
        <v>32082.500000000004</v>
      </c>
      <c r="K12" s="104">
        <f t="shared" si="1"/>
        <v>38499</v>
      </c>
      <c r="L12" s="117">
        <v>44834</v>
      </c>
    </row>
    <row r="13" spans="1:27" s="113" customFormat="1" ht="31.5" x14ac:dyDescent="0.2">
      <c r="A13" s="81">
        <v>7</v>
      </c>
      <c r="B13" s="119" t="s">
        <v>401</v>
      </c>
      <c r="C13" s="81" t="s">
        <v>387</v>
      </c>
      <c r="D13" s="81"/>
      <c r="E13" s="81" t="s">
        <v>388</v>
      </c>
      <c r="F13" s="85">
        <v>2</v>
      </c>
      <c r="G13" s="85" t="s">
        <v>36</v>
      </c>
      <c r="H13" s="115">
        <v>1000</v>
      </c>
      <c r="I13" s="125">
        <v>325</v>
      </c>
      <c r="J13" s="103">
        <f t="shared" si="0"/>
        <v>325000</v>
      </c>
      <c r="K13" s="104">
        <f t="shared" si="1"/>
        <v>390000</v>
      </c>
      <c r="L13" s="117">
        <v>44834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13" customFormat="1" ht="31.5" x14ac:dyDescent="0.2">
      <c r="A14" s="81">
        <v>8</v>
      </c>
      <c r="B14" s="119" t="s">
        <v>402</v>
      </c>
      <c r="C14" s="81" t="s">
        <v>389</v>
      </c>
      <c r="D14" s="81"/>
      <c r="E14" s="81" t="s">
        <v>390</v>
      </c>
      <c r="F14" s="85">
        <v>1</v>
      </c>
      <c r="G14" s="85" t="s">
        <v>36</v>
      </c>
      <c r="H14" s="115">
        <v>6500</v>
      </c>
      <c r="I14" s="125">
        <v>196.67</v>
      </c>
      <c r="J14" s="103">
        <f t="shared" si="0"/>
        <v>1278355</v>
      </c>
      <c r="K14" s="104">
        <f t="shared" si="1"/>
        <v>1534026</v>
      </c>
      <c r="L14" s="117">
        <v>44834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13" customFormat="1" ht="31.5" x14ac:dyDescent="0.2">
      <c r="A15" s="81">
        <v>9</v>
      </c>
      <c r="B15" s="119" t="s">
        <v>403</v>
      </c>
      <c r="C15" s="81" t="s">
        <v>391</v>
      </c>
      <c r="D15" s="81"/>
      <c r="E15" s="81" t="s">
        <v>392</v>
      </c>
      <c r="F15" s="85">
        <v>1.6</v>
      </c>
      <c r="G15" s="81" t="s">
        <v>36</v>
      </c>
      <c r="H15" s="94">
        <v>500</v>
      </c>
      <c r="I15" s="125">
        <v>146.25</v>
      </c>
      <c r="J15" s="103">
        <f t="shared" si="0"/>
        <v>73125</v>
      </c>
      <c r="K15" s="104">
        <f t="shared" si="1"/>
        <v>87750</v>
      </c>
      <c r="L15" s="117">
        <v>44834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13" customFormat="1" ht="31.5" x14ac:dyDescent="0.2">
      <c r="A16" s="81">
        <v>10</v>
      </c>
      <c r="B16" s="120">
        <v>9912270001</v>
      </c>
      <c r="C16" s="81" t="s">
        <v>393</v>
      </c>
      <c r="D16" s="81"/>
      <c r="E16" s="81" t="s">
        <v>392</v>
      </c>
      <c r="F16" s="85">
        <v>1</v>
      </c>
      <c r="G16" s="81" t="s">
        <v>36</v>
      </c>
      <c r="H16" s="94">
        <v>250</v>
      </c>
      <c r="I16" s="125">
        <v>790.25</v>
      </c>
      <c r="J16" s="103">
        <f t="shared" si="0"/>
        <v>197562.5</v>
      </c>
      <c r="K16" s="104">
        <f t="shared" si="1"/>
        <v>237075</v>
      </c>
      <c r="L16" s="117">
        <v>44834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13" ht="15.75" x14ac:dyDescent="0.25">
      <c r="A17" s="121"/>
      <c r="B17" s="121"/>
      <c r="C17" s="122" t="s">
        <v>363</v>
      </c>
      <c r="D17" s="123"/>
      <c r="E17" s="123"/>
      <c r="F17" s="90"/>
      <c r="G17" s="99"/>
      <c r="H17" s="99"/>
      <c r="I17" s="112"/>
      <c r="J17" s="111">
        <f>SUM(J7:J16)</f>
        <v>2857191</v>
      </c>
      <c r="K17" s="112">
        <f>SUM(K7:K16)</f>
        <v>3428629.2</v>
      </c>
      <c r="L17" s="124"/>
      <c r="M17" s="79"/>
    </row>
    <row r="18" spans="1:13" x14ac:dyDescent="0.2">
      <c r="C18" s="86"/>
      <c r="D18" s="77"/>
      <c r="F18" s="78"/>
      <c r="J18" s="38"/>
      <c r="K18" s="95"/>
    </row>
    <row r="19" spans="1:13" x14ac:dyDescent="0.2">
      <c r="C19" s="86"/>
      <c r="D19" s="77"/>
      <c r="F19" s="78"/>
      <c r="J19" s="38"/>
      <c r="K19" s="95"/>
    </row>
    <row r="20" spans="1:13" customFormat="1" ht="18.75" x14ac:dyDescent="0.3">
      <c r="B20" s="127" t="s">
        <v>404</v>
      </c>
      <c r="C20" s="128"/>
      <c r="D20" s="128"/>
      <c r="E20" s="128"/>
      <c r="F20" s="128"/>
      <c r="G20" s="128"/>
      <c r="H20" s="128"/>
      <c r="I20" s="127" t="s">
        <v>405</v>
      </c>
      <c r="J20" s="128" t="s">
        <v>406</v>
      </c>
      <c r="K20" s="128"/>
    </row>
    <row r="21" spans="1:13" x14ac:dyDescent="0.2">
      <c r="C21" s="86"/>
      <c r="D21" s="77"/>
      <c r="F21" s="78"/>
      <c r="J21" s="38"/>
      <c r="K21" s="95"/>
    </row>
    <row r="22" spans="1:13" x14ac:dyDescent="0.2">
      <c r="C22" s="86"/>
      <c r="D22" s="77"/>
      <c r="F22" s="78"/>
      <c r="J22" s="38"/>
      <c r="K22" s="95"/>
    </row>
    <row r="23" spans="1:13" x14ac:dyDescent="0.2">
      <c r="C23" s="86"/>
      <c r="D23" s="77"/>
      <c r="F23" s="78"/>
      <c r="J23" s="38"/>
      <c r="K23" s="95"/>
    </row>
    <row r="24" spans="1:13" x14ac:dyDescent="0.2">
      <c r="C24" s="86"/>
      <c r="D24" s="77"/>
      <c r="F24" s="78"/>
      <c r="J24" s="38"/>
      <c r="K24" s="95"/>
    </row>
    <row r="25" spans="1:13" x14ac:dyDescent="0.2">
      <c r="C25" s="86"/>
      <c r="D25" s="77"/>
      <c r="F25" s="78"/>
      <c r="J25" s="38"/>
      <c r="K25" s="95"/>
    </row>
    <row r="26" spans="1:13" x14ac:dyDescent="0.2">
      <c r="C26" s="86"/>
      <c r="D26" s="77"/>
      <c r="F26" s="78"/>
      <c r="J26" s="38"/>
      <c r="K26" s="95"/>
    </row>
    <row r="27" spans="1:13" x14ac:dyDescent="0.2">
      <c r="C27" s="86"/>
      <c r="D27" s="77"/>
      <c r="F27" s="78"/>
      <c r="J27" s="38"/>
      <c r="K27" s="95"/>
    </row>
    <row r="28" spans="1:13" x14ac:dyDescent="0.2">
      <c r="C28" s="86"/>
      <c r="D28" s="77"/>
      <c r="F28" s="78"/>
      <c r="J28" s="38"/>
      <c r="K28" s="95"/>
    </row>
    <row r="29" spans="1:13" x14ac:dyDescent="0.2">
      <c r="C29" s="86"/>
      <c r="D29" s="77"/>
      <c r="F29" s="78"/>
      <c r="J29" s="38"/>
      <c r="K29" s="95"/>
    </row>
    <row r="30" spans="1:13" x14ac:dyDescent="0.2">
      <c r="C30" s="86"/>
      <c r="D30" s="77"/>
      <c r="F30" s="78"/>
      <c r="J30" s="38"/>
      <c r="K30" s="95"/>
    </row>
    <row r="31" spans="1:13" x14ac:dyDescent="0.2">
      <c r="C31" s="86"/>
      <c r="D31" s="77"/>
      <c r="F31" s="78"/>
      <c r="J31" s="38"/>
      <c r="K31" s="95"/>
    </row>
    <row r="32" spans="1:13" x14ac:dyDescent="0.2">
      <c r="C32" s="86"/>
      <c r="D32" s="77"/>
      <c r="F32" s="78"/>
      <c r="J32" s="38"/>
      <c r="K32" s="95"/>
    </row>
    <row r="33" spans="3:11" x14ac:dyDescent="0.2">
      <c r="C33" s="86"/>
      <c r="D33" s="77"/>
      <c r="F33" s="78"/>
      <c r="J33" s="38"/>
      <c r="K33" s="95"/>
    </row>
    <row r="34" spans="3:11" x14ac:dyDescent="0.2">
      <c r="C34" s="86"/>
      <c r="D34" s="77"/>
      <c r="F34" s="78"/>
      <c r="J34" s="38"/>
      <c r="K34" s="95"/>
    </row>
    <row r="35" spans="3:11" x14ac:dyDescent="0.2">
      <c r="C35" s="86"/>
      <c r="D35" s="77"/>
      <c r="F35" s="78"/>
      <c r="J35" s="38"/>
      <c r="K35" s="95"/>
    </row>
    <row r="36" spans="3:11" x14ac:dyDescent="0.2">
      <c r="C36" s="86"/>
      <c r="D36" s="77"/>
      <c r="F36" s="78"/>
      <c r="J36" s="38"/>
      <c r="K36" s="95"/>
    </row>
    <row r="37" spans="3:11" x14ac:dyDescent="0.2">
      <c r="C37" s="86"/>
      <c r="D37" s="77"/>
      <c r="F37" s="78"/>
      <c r="J37" s="38"/>
      <c r="K37" s="95"/>
    </row>
    <row r="38" spans="3:11" x14ac:dyDescent="0.2">
      <c r="C38" s="86"/>
      <c r="D38" s="77"/>
      <c r="F38" s="78"/>
      <c r="J38" s="38"/>
      <c r="K38" s="95"/>
    </row>
    <row r="39" spans="3:11" x14ac:dyDescent="0.2">
      <c r="C39" s="86"/>
      <c r="D39" s="77"/>
      <c r="F39" s="78"/>
      <c r="J39" s="38"/>
      <c r="K39" s="95"/>
    </row>
    <row r="40" spans="3:11" x14ac:dyDescent="0.2">
      <c r="C40" s="86"/>
      <c r="D40" s="77"/>
      <c r="F40" s="78"/>
      <c r="J40" s="38"/>
      <c r="K40" s="95"/>
    </row>
    <row r="41" spans="3:11" x14ac:dyDescent="0.2">
      <c r="C41" s="86"/>
      <c r="D41" s="77"/>
      <c r="F41" s="78"/>
      <c r="J41" s="38"/>
      <c r="K41" s="95"/>
    </row>
    <row r="42" spans="3:11" x14ac:dyDescent="0.2">
      <c r="C42" s="86"/>
      <c r="D42" s="77"/>
      <c r="F42" s="78"/>
      <c r="J42" s="38"/>
      <c r="K42" s="95"/>
    </row>
    <row r="43" spans="3:11" x14ac:dyDescent="0.2">
      <c r="C43" s="86"/>
      <c r="D43" s="77"/>
      <c r="F43" s="78"/>
      <c r="J43" s="38"/>
      <c r="K43" s="95"/>
    </row>
    <row r="44" spans="3:11" x14ac:dyDescent="0.2">
      <c r="C44" s="86"/>
      <c r="D44" s="77"/>
      <c r="F44" s="78"/>
      <c r="J44" s="38"/>
      <c r="K44" s="95"/>
    </row>
    <row r="45" spans="3:11" x14ac:dyDescent="0.2">
      <c r="C45" s="86"/>
      <c r="D45" s="77"/>
      <c r="F45" s="78"/>
      <c r="J45" s="38"/>
      <c r="K45" s="95"/>
    </row>
    <row r="46" spans="3:11" x14ac:dyDescent="0.2">
      <c r="C46" s="86"/>
      <c r="D46" s="77"/>
      <c r="F46" s="78"/>
      <c r="J46" s="38"/>
      <c r="K46" s="95"/>
    </row>
    <row r="47" spans="3:11" x14ac:dyDescent="0.2">
      <c r="C47" s="86"/>
      <c r="D47" s="77"/>
      <c r="F47" s="78"/>
      <c r="J47" s="38"/>
      <c r="K47" s="95"/>
    </row>
    <row r="48" spans="3:11" x14ac:dyDescent="0.2">
      <c r="C48" s="86"/>
      <c r="D48" s="77"/>
      <c r="F48" s="78"/>
      <c r="J48" s="38"/>
      <c r="K48" s="95"/>
    </row>
    <row r="49" spans="3:11" x14ac:dyDescent="0.2">
      <c r="C49" s="86"/>
      <c r="D49" s="77"/>
      <c r="F49" s="78"/>
      <c r="J49" s="38"/>
      <c r="K49" s="95"/>
    </row>
    <row r="50" spans="3:11" x14ac:dyDescent="0.2">
      <c r="C50" s="86"/>
      <c r="D50" s="77"/>
      <c r="F50" s="78"/>
      <c r="J50" s="38"/>
      <c r="K50" s="95"/>
    </row>
    <row r="51" spans="3:11" x14ac:dyDescent="0.2">
      <c r="C51" s="86"/>
      <c r="D51" s="77"/>
      <c r="F51" s="78"/>
      <c r="J51" s="38"/>
      <c r="K51" s="95"/>
    </row>
    <row r="52" spans="3:11" x14ac:dyDescent="0.2">
      <c r="C52" s="86"/>
      <c r="D52" s="77"/>
      <c r="F52" s="78"/>
      <c r="J52" s="38"/>
      <c r="K52" s="95"/>
    </row>
    <row r="53" spans="3:11" x14ac:dyDescent="0.2">
      <c r="C53" s="86"/>
      <c r="D53" s="77"/>
      <c r="F53" s="78"/>
      <c r="J53" s="38"/>
      <c r="K53" s="95"/>
    </row>
    <row r="54" spans="3:11" x14ac:dyDescent="0.2">
      <c r="C54" s="86"/>
      <c r="D54" s="77"/>
      <c r="F54" s="78"/>
      <c r="J54" s="38"/>
      <c r="K54" s="95"/>
    </row>
    <row r="55" spans="3:11" x14ac:dyDescent="0.2">
      <c r="C55" s="86"/>
      <c r="D55" s="77"/>
      <c r="F55" s="78"/>
      <c r="J55" s="38"/>
      <c r="K55" s="95"/>
    </row>
    <row r="56" spans="3:11" x14ac:dyDescent="0.2">
      <c r="C56" s="86"/>
      <c r="D56" s="77"/>
      <c r="F56" s="78"/>
      <c r="J56" s="38"/>
      <c r="K56" s="95"/>
    </row>
    <row r="57" spans="3:11" x14ac:dyDescent="0.2">
      <c r="C57" s="86"/>
      <c r="D57" s="77"/>
      <c r="F57" s="78"/>
      <c r="J57" s="38"/>
      <c r="K57" s="95"/>
    </row>
    <row r="58" spans="3:11" x14ac:dyDescent="0.2">
      <c r="C58" s="86"/>
      <c r="D58" s="77"/>
      <c r="F58" s="78"/>
      <c r="J58" s="38"/>
      <c r="K58" s="95"/>
    </row>
    <row r="59" spans="3:11" x14ac:dyDescent="0.2">
      <c r="C59" s="86"/>
      <c r="D59" s="77"/>
      <c r="F59" s="78"/>
      <c r="J59" s="38"/>
      <c r="K59" s="95"/>
    </row>
    <row r="60" spans="3:11" x14ac:dyDescent="0.2">
      <c r="C60" s="86"/>
      <c r="D60" s="77"/>
      <c r="F60" s="78"/>
      <c r="J60" s="38"/>
      <c r="K60" s="95"/>
    </row>
    <row r="61" spans="3:11" x14ac:dyDescent="0.2">
      <c r="C61" s="86"/>
      <c r="D61" s="77"/>
      <c r="F61" s="78"/>
      <c r="J61" s="38"/>
      <c r="K61" s="95"/>
    </row>
    <row r="62" spans="3:11" x14ac:dyDescent="0.2">
      <c r="C62" s="86"/>
      <c r="D62" s="77"/>
      <c r="F62" s="78"/>
      <c r="J62" s="38"/>
      <c r="K62" s="95"/>
    </row>
    <row r="63" spans="3:11" x14ac:dyDescent="0.2">
      <c r="C63" s="86"/>
      <c r="D63" s="77"/>
      <c r="F63" s="78"/>
      <c r="J63" s="38"/>
      <c r="K63" s="95"/>
    </row>
    <row r="64" spans="3:11" x14ac:dyDescent="0.2">
      <c r="C64" s="86"/>
      <c r="D64" s="77"/>
      <c r="F64" s="78"/>
      <c r="J64" s="38"/>
      <c r="K64" s="95"/>
    </row>
    <row r="65" spans="3:11" x14ac:dyDescent="0.2">
      <c r="C65" s="86"/>
      <c r="D65" s="77"/>
      <c r="F65" s="78"/>
      <c r="J65" s="38"/>
      <c r="K65" s="95"/>
    </row>
    <row r="66" spans="3:11" x14ac:dyDescent="0.2">
      <c r="C66" s="86"/>
      <c r="D66" s="77"/>
      <c r="F66" s="78"/>
      <c r="J66" s="38"/>
      <c r="K66" s="95"/>
    </row>
    <row r="67" spans="3:11" x14ac:dyDescent="0.2">
      <c r="C67" s="86"/>
      <c r="D67" s="77"/>
      <c r="F67" s="78"/>
      <c r="J67" s="38"/>
      <c r="K67" s="95"/>
    </row>
    <row r="68" spans="3:11" x14ac:dyDescent="0.2">
      <c r="C68" s="86"/>
      <c r="D68" s="77"/>
      <c r="F68" s="78"/>
      <c r="J68" s="38"/>
      <c r="K68" s="95"/>
    </row>
    <row r="69" spans="3:11" x14ac:dyDescent="0.2">
      <c r="C69" s="86"/>
      <c r="D69" s="77"/>
      <c r="F69" s="78"/>
      <c r="J69" s="38"/>
      <c r="K69" s="95"/>
    </row>
    <row r="70" spans="3:11" x14ac:dyDescent="0.2">
      <c r="C70" s="86"/>
      <c r="D70" s="77"/>
      <c r="F70" s="78"/>
      <c r="J70" s="38"/>
      <c r="K70" s="95"/>
    </row>
    <row r="71" spans="3:11" x14ac:dyDescent="0.2">
      <c r="C71" s="86"/>
      <c r="D71" s="77"/>
      <c r="F71" s="78"/>
      <c r="J71" s="38"/>
      <c r="K71" s="95"/>
    </row>
    <row r="72" spans="3:11" x14ac:dyDescent="0.2">
      <c r="C72" s="86"/>
      <c r="D72" s="77"/>
      <c r="F72" s="78"/>
      <c r="J72" s="38"/>
      <c r="K72" s="95"/>
    </row>
    <row r="73" spans="3:11" x14ac:dyDescent="0.2">
      <c r="C73" s="86"/>
      <c r="D73" s="77"/>
      <c r="F73" s="78"/>
      <c r="J73" s="38"/>
      <c r="K73" s="95"/>
    </row>
    <row r="74" spans="3:11" x14ac:dyDescent="0.2">
      <c r="C74" s="86"/>
      <c r="D74" s="77"/>
      <c r="F74" s="78"/>
      <c r="J74" s="38"/>
      <c r="K74" s="95"/>
    </row>
    <row r="75" spans="3:11" x14ac:dyDescent="0.2">
      <c r="C75" s="86"/>
      <c r="D75" s="77"/>
      <c r="F75" s="78"/>
      <c r="J75" s="38"/>
      <c r="K75" s="95"/>
    </row>
    <row r="76" spans="3:11" x14ac:dyDescent="0.2">
      <c r="C76" s="86"/>
      <c r="D76" s="77"/>
      <c r="F76" s="78"/>
      <c r="J76" s="38"/>
      <c r="K76" s="95"/>
    </row>
    <row r="77" spans="3:11" x14ac:dyDescent="0.2">
      <c r="C77" s="86"/>
      <c r="D77" s="77"/>
      <c r="F77" s="78"/>
      <c r="J77" s="38"/>
      <c r="K77" s="95"/>
    </row>
    <row r="78" spans="3:11" x14ac:dyDescent="0.2">
      <c r="C78" s="86"/>
      <c r="D78" s="77"/>
      <c r="F78" s="78"/>
      <c r="J78" s="38"/>
      <c r="K78" s="95"/>
    </row>
    <row r="79" spans="3:11" x14ac:dyDescent="0.2">
      <c r="C79" s="86"/>
      <c r="D79" s="77"/>
      <c r="F79" s="78"/>
      <c r="J79" s="38"/>
      <c r="K79" s="95"/>
    </row>
    <row r="80" spans="3:11" x14ac:dyDescent="0.2">
      <c r="C80" s="86"/>
      <c r="D80" s="77"/>
      <c r="F80" s="78"/>
      <c r="J80" s="38"/>
      <c r="K80" s="95"/>
    </row>
    <row r="81" spans="3:11" x14ac:dyDescent="0.2">
      <c r="C81" s="86"/>
      <c r="D81" s="77"/>
      <c r="F81" s="78"/>
      <c r="J81" s="38"/>
      <c r="K81" s="95"/>
    </row>
    <row r="82" spans="3:11" x14ac:dyDescent="0.2">
      <c r="C82" s="86"/>
      <c r="D82" s="77"/>
      <c r="F82" s="78"/>
      <c r="J82" s="38"/>
      <c r="K82" s="95"/>
    </row>
    <row r="83" spans="3:11" x14ac:dyDescent="0.2">
      <c r="C83" s="86"/>
      <c r="D83" s="77"/>
      <c r="F83" s="78"/>
      <c r="J83" s="38"/>
      <c r="K83" s="95"/>
    </row>
    <row r="84" spans="3:11" x14ac:dyDescent="0.2">
      <c r="C84" s="86"/>
      <c r="D84" s="77"/>
      <c r="F84" s="78"/>
      <c r="J84" s="38"/>
      <c r="K84" s="95"/>
    </row>
    <row r="85" spans="3:11" x14ac:dyDescent="0.2">
      <c r="C85" s="86"/>
      <c r="D85" s="77"/>
      <c r="F85" s="78"/>
      <c r="J85" s="38"/>
      <c r="K85" s="95"/>
    </row>
    <row r="86" spans="3:11" x14ac:dyDescent="0.2">
      <c r="C86" s="86"/>
      <c r="D86" s="77"/>
      <c r="F86" s="78"/>
      <c r="J86" s="38"/>
      <c r="K86" s="95"/>
    </row>
    <row r="87" spans="3:11" x14ac:dyDescent="0.2">
      <c r="C87" s="86"/>
      <c r="D87" s="77"/>
      <c r="F87" s="78"/>
      <c r="J87" s="38"/>
      <c r="K87" s="95"/>
    </row>
    <row r="88" spans="3:11" x14ac:dyDescent="0.2">
      <c r="C88" s="86"/>
      <c r="D88" s="77"/>
      <c r="F88" s="78"/>
      <c r="J88" s="38"/>
      <c r="K88" s="95"/>
    </row>
    <row r="89" spans="3:11" x14ac:dyDescent="0.2">
      <c r="C89" s="86"/>
      <c r="D89" s="77"/>
      <c r="F89" s="78"/>
      <c r="J89" s="38"/>
      <c r="K89" s="95"/>
    </row>
    <row r="90" spans="3:11" x14ac:dyDescent="0.2">
      <c r="C90" s="86"/>
      <c r="D90" s="77"/>
      <c r="F90" s="78"/>
      <c r="J90" s="38"/>
      <c r="K90" s="95"/>
    </row>
    <row r="91" spans="3:11" x14ac:dyDescent="0.2">
      <c r="C91" s="86"/>
      <c r="D91" s="77"/>
      <c r="F91" s="78"/>
      <c r="J91" s="38"/>
      <c r="K91" s="95"/>
    </row>
    <row r="92" spans="3:11" x14ac:dyDescent="0.2">
      <c r="C92" s="86"/>
      <c r="D92" s="77"/>
      <c r="F92" s="78"/>
      <c r="J92" s="38"/>
      <c r="K92" s="95"/>
    </row>
    <row r="93" spans="3:11" x14ac:dyDescent="0.2">
      <c r="C93" s="86"/>
      <c r="D93" s="77"/>
      <c r="F93" s="78"/>
      <c r="J93" s="38"/>
      <c r="K93" s="95"/>
    </row>
    <row r="94" spans="3:11" x14ac:dyDescent="0.2">
      <c r="C94" s="86"/>
      <c r="D94" s="77"/>
      <c r="F94" s="78"/>
      <c r="J94" s="38"/>
      <c r="K94" s="95"/>
    </row>
    <row r="95" spans="3:11" x14ac:dyDescent="0.2">
      <c r="C95" s="86"/>
      <c r="D95" s="77"/>
      <c r="F95" s="78"/>
      <c r="J95" s="38"/>
      <c r="K95" s="95"/>
    </row>
    <row r="96" spans="3:11" x14ac:dyDescent="0.2">
      <c r="C96" s="86"/>
      <c r="D96" s="77"/>
      <c r="F96" s="78"/>
      <c r="J96" s="38"/>
      <c r="K96" s="95"/>
    </row>
    <row r="97" spans="3:11" x14ac:dyDescent="0.2">
      <c r="C97" s="86"/>
      <c r="D97" s="77"/>
      <c r="F97" s="78"/>
      <c r="J97" s="38"/>
      <c r="K97" s="95"/>
    </row>
    <row r="98" spans="3:11" x14ac:dyDescent="0.2">
      <c r="C98" s="86"/>
      <c r="D98" s="77"/>
      <c r="F98" s="78"/>
      <c r="J98" s="38"/>
      <c r="K98" s="95"/>
    </row>
    <row r="99" spans="3:11" x14ac:dyDescent="0.2">
      <c r="C99" s="86"/>
      <c r="D99" s="77"/>
      <c r="F99" s="78"/>
      <c r="J99" s="38"/>
      <c r="K99" s="95"/>
    </row>
    <row r="100" spans="3:11" x14ac:dyDescent="0.2">
      <c r="C100" s="86"/>
      <c r="D100" s="77"/>
      <c r="F100" s="78"/>
      <c r="J100" s="38"/>
      <c r="K100" s="95"/>
    </row>
    <row r="101" spans="3:11" x14ac:dyDescent="0.2">
      <c r="C101" s="86"/>
      <c r="D101" s="77"/>
      <c r="F101" s="78"/>
      <c r="J101" s="38"/>
      <c r="K101" s="95"/>
    </row>
    <row r="102" spans="3:11" x14ac:dyDescent="0.2">
      <c r="C102" s="86"/>
      <c r="D102" s="77"/>
      <c r="F102" s="78"/>
      <c r="J102" s="38"/>
      <c r="K102" s="95"/>
    </row>
    <row r="103" spans="3:11" x14ac:dyDescent="0.2">
      <c r="C103" s="86"/>
      <c r="D103" s="77"/>
      <c r="F103" s="78"/>
      <c r="J103" s="38"/>
      <c r="K103" s="95"/>
    </row>
    <row r="104" spans="3:11" x14ac:dyDescent="0.2">
      <c r="C104" s="86"/>
      <c r="D104" s="77"/>
      <c r="F104" s="78"/>
      <c r="J104" s="38"/>
      <c r="K104" s="95"/>
    </row>
    <row r="105" spans="3:11" x14ac:dyDescent="0.2">
      <c r="C105" s="86"/>
      <c r="D105" s="77"/>
      <c r="F105" s="78"/>
      <c r="J105" s="38"/>
      <c r="K105" s="95"/>
    </row>
    <row r="106" spans="3:11" x14ac:dyDescent="0.2">
      <c r="C106" s="86"/>
      <c r="D106" s="77"/>
      <c r="F106" s="78"/>
      <c r="J106" s="38"/>
      <c r="K106" s="95"/>
    </row>
    <row r="107" spans="3:11" x14ac:dyDescent="0.2">
      <c r="C107" s="86"/>
      <c r="D107" s="77"/>
      <c r="F107" s="78"/>
      <c r="J107" s="38"/>
      <c r="K107" s="95"/>
    </row>
    <row r="108" spans="3:11" x14ac:dyDescent="0.2">
      <c r="C108" s="86"/>
      <c r="D108" s="77"/>
      <c r="F108" s="78"/>
      <c r="J108" s="38"/>
      <c r="K108" s="95"/>
    </row>
    <row r="109" spans="3:11" x14ac:dyDescent="0.2">
      <c r="C109" s="86"/>
      <c r="D109" s="77"/>
      <c r="F109" s="78"/>
      <c r="J109" s="38"/>
      <c r="K109" s="95"/>
    </row>
    <row r="110" spans="3:11" x14ac:dyDescent="0.2">
      <c r="C110" s="86"/>
      <c r="D110" s="77"/>
      <c r="F110" s="78"/>
      <c r="J110" s="38"/>
      <c r="K110" s="95"/>
    </row>
    <row r="111" spans="3:11" x14ac:dyDescent="0.2">
      <c r="C111" s="86"/>
      <c r="D111" s="77"/>
      <c r="F111" s="78"/>
      <c r="J111" s="38"/>
      <c r="K111" s="95"/>
    </row>
    <row r="112" spans="3:11" x14ac:dyDescent="0.2">
      <c r="C112" s="86"/>
      <c r="D112" s="77"/>
      <c r="F112" s="78"/>
      <c r="J112" s="38"/>
      <c r="K112" s="95"/>
    </row>
    <row r="113" spans="3:11" x14ac:dyDescent="0.2">
      <c r="C113" s="86"/>
      <c r="D113" s="77"/>
      <c r="F113" s="78"/>
      <c r="J113" s="38"/>
      <c r="K113" s="95"/>
    </row>
    <row r="114" spans="3:11" x14ac:dyDescent="0.2">
      <c r="C114" s="86"/>
      <c r="D114" s="77"/>
      <c r="F114" s="78"/>
      <c r="J114" s="38"/>
      <c r="K114" s="95"/>
    </row>
    <row r="115" spans="3:11" x14ac:dyDescent="0.2">
      <c r="C115" s="86"/>
      <c r="D115" s="77"/>
      <c r="F115" s="78"/>
      <c r="J115" s="38"/>
      <c r="K115" s="95"/>
    </row>
    <row r="116" spans="3:11" x14ac:dyDescent="0.2">
      <c r="C116" s="86"/>
      <c r="D116" s="77"/>
      <c r="F116" s="78"/>
      <c r="J116" s="38"/>
      <c r="K116" s="95"/>
    </row>
    <row r="117" spans="3:11" x14ac:dyDescent="0.2">
      <c r="C117" s="86"/>
      <c r="D117" s="77"/>
      <c r="F117" s="78"/>
      <c r="J117" s="38"/>
      <c r="K117" s="95"/>
    </row>
    <row r="118" spans="3:11" x14ac:dyDescent="0.2">
      <c r="C118" s="86"/>
      <c r="D118" s="77"/>
      <c r="F118" s="78"/>
      <c r="J118" s="38"/>
      <c r="K118" s="95"/>
    </row>
    <row r="119" spans="3:11" x14ac:dyDescent="0.2">
      <c r="C119" s="86"/>
      <c r="D119" s="77"/>
      <c r="F119" s="78"/>
      <c r="J119" s="38"/>
      <c r="K119" s="95"/>
    </row>
    <row r="120" spans="3:11" x14ac:dyDescent="0.2">
      <c r="C120" s="86"/>
      <c r="D120" s="77"/>
      <c r="F120" s="78"/>
      <c r="J120" s="38"/>
      <c r="K120" s="95"/>
    </row>
    <row r="121" spans="3:11" x14ac:dyDescent="0.2">
      <c r="C121" s="86"/>
      <c r="D121" s="77"/>
      <c r="F121" s="78"/>
      <c r="J121" s="38"/>
      <c r="K121" s="95"/>
    </row>
    <row r="122" spans="3:11" x14ac:dyDescent="0.2">
      <c r="C122" s="86"/>
      <c r="D122" s="77"/>
      <c r="F122" s="78"/>
      <c r="J122" s="38"/>
      <c r="K122" s="95"/>
    </row>
    <row r="123" spans="3:11" x14ac:dyDescent="0.2">
      <c r="C123" s="86"/>
      <c r="D123" s="77"/>
      <c r="F123" s="78"/>
      <c r="J123" s="38"/>
      <c r="K123" s="95"/>
    </row>
    <row r="124" spans="3:11" x14ac:dyDescent="0.2">
      <c r="C124" s="86"/>
      <c r="D124" s="77"/>
      <c r="F124" s="78"/>
      <c r="J124" s="38"/>
      <c r="K124" s="95"/>
    </row>
    <row r="125" spans="3:11" x14ac:dyDescent="0.2">
      <c r="C125" s="86"/>
      <c r="D125" s="77"/>
      <c r="F125" s="78"/>
      <c r="J125" s="38"/>
      <c r="K125" s="95"/>
    </row>
    <row r="126" spans="3:11" x14ac:dyDescent="0.2">
      <c r="C126" s="86"/>
      <c r="D126" s="77"/>
      <c r="F126" s="78"/>
      <c r="J126" s="38"/>
      <c r="K126" s="95"/>
    </row>
    <row r="127" spans="3:11" x14ac:dyDescent="0.2">
      <c r="C127" s="86"/>
      <c r="D127" s="77"/>
      <c r="F127" s="78"/>
      <c r="J127" s="38"/>
      <c r="K127" s="95"/>
    </row>
    <row r="128" spans="3:11" x14ac:dyDescent="0.2">
      <c r="C128" s="86"/>
      <c r="D128" s="77"/>
      <c r="F128" s="78"/>
      <c r="J128" s="38"/>
      <c r="K128" s="95"/>
    </row>
    <row r="129" spans="3:11" x14ac:dyDescent="0.2">
      <c r="C129" s="86"/>
      <c r="D129" s="77"/>
      <c r="F129" s="78"/>
      <c r="J129" s="38"/>
      <c r="K129" s="95"/>
    </row>
    <row r="130" spans="3:11" x14ac:dyDescent="0.2">
      <c r="C130" s="86"/>
      <c r="D130" s="77"/>
      <c r="F130" s="78"/>
      <c r="J130" s="38"/>
      <c r="K130" s="95"/>
    </row>
    <row r="131" spans="3:11" x14ac:dyDescent="0.2">
      <c r="C131" s="86"/>
      <c r="D131" s="77"/>
      <c r="F131" s="78"/>
      <c r="J131" s="38"/>
      <c r="K131" s="95"/>
    </row>
    <row r="132" spans="3:11" x14ac:dyDescent="0.2">
      <c r="C132" s="86"/>
      <c r="D132" s="77"/>
      <c r="F132" s="78"/>
      <c r="J132" s="38"/>
      <c r="K132" s="95"/>
    </row>
    <row r="133" spans="3:11" x14ac:dyDescent="0.2">
      <c r="C133" s="86"/>
      <c r="D133" s="77"/>
      <c r="F133" s="78"/>
      <c r="J133" s="38"/>
      <c r="K133" s="95"/>
    </row>
    <row r="134" spans="3:11" x14ac:dyDescent="0.2">
      <c r="C134" s="86"/>
      <c r="D134" s="77"/>
      <c r="F134" s="78"/>
      <c r="J134" s="38"/>
      <c r="K134" s="95"/>
    </row>
    <row r="135" spans="3:11" x14ac:dyDescent="0.2">
      <c r="C135" s="86"/>
      <c r="D135" s="77"/>
      <c r="F135" s="78"/>
      <c r="J135" s="38"/>
      <c r="K135" s="95"/>
    </row>
    <row r="136" spans="3:11" x14ac:dyDescent="0.2">
      <c r="C136" s="86"/>
      <c r="D136" s="77"/>
      <c r="F136" s="78"/>
      <c r="J136" s="38"/>
      <c r="K136" s="95"/>
    </row>
    <row r="137" spans="3:11" x14ac:dyDescent="0.2">
      <c r="C137" s="86"/>
      <c r="D137" s="77"/>
      <c r="F137" s="78"/>
      <c r="J137" s="38"/>
      <c r="K137" s="95"/>
    </row>
    <row r="138" spans="3:11" x14ac:dyDescent="0.2">
      <c r="C138" s="86"/>
      <c r="D138" s="77"/>
      <c r="F138" s="78"/>
      <c r="J138" s="38"/>
      <c r="K138" s="95"/>
    </row>
    <row r="139" spans="3:11" x14ac:dyDescent="0.2">
      <c r="C139" s="86"/>
      <c r="D139" s="77"/>
      <c r="F139" s="78"/>
      <c r="J139" s="38"/>
      <c r="K139" s="95"/>
    </row>
    <row r="140" spans="3:11" x14ac:dyDescent="0.2">
      <c r="C140" s="86"/>
      <c r="D140" s="77"/>
      <c r="F140" s="78"/>
      <c r="J140" s="38"/>
      <c r="K140" s="95"/>
    </row>
    <row r="141" spans="3:11" x14ac:dyDescent="0.2">
      <c r="C141" s="86"/>
      <c r="D141" s="77"/>
      <c r="F141" s="78"/>
      <c r="J141" s="38"/>
      <c r="K141" s="95"/>
    </row>
    <row r="142" spans="3:11" x14ac:dyDescent="0.2">
      <c r="C142" s="86"/>
      <c r="D142" s="77"/>
      <c r="F142" s="78"/>
      <c r="J142" s="38"/>
      <c r="K142" s="95"/>
    </row>
    <row r="143" spans="3:11" x14ac:dyDescent="0.2">
      <c r="C143" s="86"/>
      <c r="D143" s="77"/>
      <c r="F143" s="78"/>
      <c r="J143" s="38"/>
      <c r="K143" s="95"/>
    </row>
    <row r="144" spans="3:11" x14ac:dyDescent="0.2">
      <c r="C144" s="86"/>
      <c r="D144" s="77"/>
      <c r="F144" s="78"/>
      <c r="J144" s="38"/>
      <c r="K144" s="95"/>
    </row>
    <row r="145" spans="3:11" x14ac:dyDescent="0.2">
      <c r="C145" s="86"/>
      <c r="D145" s="77"/>
      <c r="F145" s="78"/>
      <c r="J145" s="38"/>
      <c r="K145" s="95"/>
    </row>
    <row r="146" spans="3:11" x14ac:dyDescent="0.2">
      <c r="C146" s="86"/>
      <c r="D146" s="77"/>
      <c r="F146" s="78"/>
      <c r="J146" s="38"/>
      <c r="K146" s="95"/>
    </row>
    <row r="147" spans="3:11" x14ac:dyDescent="0.2">
      <c r="C147" s="86"/>
      <c r="D147" s="77"/>
      <c r="F147" s="78"/>
      <c r="J147" s="38"/>
      <c r="K147" s="95"/>
    </row>
    <row r="148" spans="3:11" x14ac:dyDescent="0.2">
      <c r="C148" s="86"/>
      <c r="D148" s="77"/>
      <c r="F148" s="78"/>
      <c r="J148" s="38"/>
      <c r="K148" s="95"/>
    </row>
    <row r="149" spans="3:11" x14ac:dyDescent="0.2">
      <c r="C149" s="86"/>
      <c r="D149" s="77"/>
      <c r="F149" s="78"/>
      <c r="J149" s="38"/>
      <c r="K149" s="95"/>
    </row>
    <row r="150" spans="3:11" x14ac:dyDescent="0.2">
      <c r="C150" s="86"/>
      <c r="D150" s="77"/>
      <c r="F150" s="78"/>
      <c r="J150" s="38"/>
      <c r="K150" s="95"/>
    </row>
    <row r="151" spans="3:11" x14ac:dyDescent="0.2">
      <c r="C151" s="86"/>
      <c r="D151" s="77"/>
      <c r="F151" s="78"/>
      <c r="J151" s="38"/>
      <c r="K151" s="95"/>
    </row>
    <row r="152" spans="3:11" x14ac:dyDescent="0.2">
      <c r="C152" s="86"/>
      <c r="D152" s="77"/>
      <c r="F152" s="78"/>
      <c r="J152" s="38"/>
      <c r="K152" s="95"/>
    </row>
    <row r="153" spans="3:11" x14ac:dyDescent="0.2">
      <c r="C153" s="86"/>
      <c r="D153" s="77"/>
      <c r="F153" s="78"/>
      <c r="J153" s="38"/>
      <c r="K153" s="95"/>
    </row>
    <row r="154" spans="3:11" x14ac:dyDescent="0.2">
      <c r="C154" s="86"/>
      <c r="D154" s="77"/>
      <c r="F154" s="78"/>
      <c r="J154" s="38"/>
      <c r="K154" s="95"/>
    </row>
    <row r="155" spans="3:11" x14ac:dyDescent="0.2">
      <c r="C155" s="86"/>
      <c r="D155" s="77"/>
      <c r="F155" s="78"/>
      <c r="J155" s="38"/>
      <c r="K155" s="95"/>
    </row>
    <row r="156" spans="3:11" x14ac:dyDescent="0.2">
      <c r="C156" s="86"/>
      <c r="D156" s="77"/>
      <c r="F156" s="78"/>
      <c r="J156" s="38"/>
      <c r="K156" s="95"/>
    </row>
    <row r="157" spans="3:11" x14ac:dyDescent="0.2">
      <c r="C157" s="86"/>
      <c r="D157" s="77"/>
      <c r="F157" s="78"/>
      <c r="J157" s="38"/>
      <c r="K157" s="95"/>
    </row>
    <row r="158" spans="3:11" x14ac:dyDescent="0.2">
      <c r="C158" s="86"/>
      <c r="D158" s="77"/>
      <c r="F158" s="78"/>
      <c r="J158" s="38"/>
      <c r="K158" s="95"/>
    </row>
    <row r="159" spans="3:11" x14ac:dyDescent="0.2">
      <c r="C159" s="86"/>
      <c r="D159" s="77"/>
      <c r="F159" s="78"/>
      <c r="J159" s="38"/>
      <c r="K159" s="95"/>
    </row>
    <row r="160" spans="3:11" x14ac:dyDescent="0.2">
      <c r="C160" s="86"/>
      <c r="D160" s="77"/>
      <c r="F160" s="78"/>
      <c r="J160" s="38"/>
      <c r="K160" s="95"/>
    </row>
    <row r="161" spans="3:11" x14ac:dyDescent="0.2">
      <c r="C161" s="86"/>
      <c r="D161" s="77"/>
      <c r="F161" s="78"/>
      <c r="J161" s="38"/>
      <c r="K161" s="95"/>
    </row>
    <row r="162" spans="3:11" x14ac:dyDescent="0.2">
      <c r="C162" s="86"/>
      <c r="D162" s="77"/>
      <c r="F162" s="78"/>
      <c r="J162" s="38"/>
      <c r="K162" s="95"/>
    </row>
    <row r="163" spans="3:11" x14ac:dyDescent="0.2">
      <c r="C163" s="86"/>
      <c r="D163" s="77"/>
      <c r="F163" s="78"/>
      <c r="J163" s="38"/>
      <c r="K163" s="95"/>
    </row>
    <row r="164" spans="3:11" x14ac:dyDescent="0.2">
      <c r="C164" s="86"/>
      <c r="D164" s="77"/>
      <c r="F164" s="78"/>
      <c r="J164" s="38"/>
      <c r="K164" s="95"/>
    </row>
    <row r="165" spans="3:11" x14ac:dyDescent="0.2">
      <c r="C165" s="86"/>
      <c r="D165" s="77"/>
      <c r="F165" s="78"/>
      <c r="J165" s="38"/>
      <c r="K165" s="95"/>
    </row>
    <row r="166" spans="3:11" x14ac:dyDescent="0.2">
      <c r="C166" s="86"/>
      <c r="D166" s="77"/>
      <c r="F166" s="78"/>
      <c r="J166" s="38"/>
      <c r="K166" s="95"/>
    </row>
    <row r="167" spans="3:11" x14ac:dyDescent="0.2">
      <c r="C167" s="86"/>
      <c r="D167" s="77"/>
      <c r="F167" s="78"/>
      <c r="J167" s="38"/>
      <c r="K167" s="95"/>
    </row>
    <row r="168" spans="3:11" x14ac:dyDescent="0.2">
      <c r="C168" s="86"/>
      <c r="D168" s="77"/>
      <c r="F168" s="78"/>
      <c r="J168" s="38"/>
      <c r="K168" s="95"/>
    </row>
    <row r="169" spans="3:11" x14ac:dyDescent="0.2">
      <c r="C169" s="86"/>
      <c r="D169" s="77"/>
      <c r="F169" s="78"/>
      <c r="J169" s="38"/>
      <c r="K169" s="95"/>
    </row>
    <row r="170" spans="3:11" x14ac:dyDescent="0.2">
      <c r="C170" s="86"/>
      <c r="D170" s="77"/>
      <c r="F170" s="78"/>
      <c r="J170" s="38"/>
      <c r="K170" s="95"/>
    </row>
    <row r="171" spans="3:11" x14ac:dyDescent="0.2">
      <c r="C171" s="86"/>
      <c r="D171" s="77"/>
      <c r="F171" s="78"/>
      <c r="J171" s="38"/>
      <c r="K171" s="95"/>
    </row>
    <row r="172" spans="3:11" x14ac:dyDescent="0.2">
      <c r="C172" s="86"/>
      <c r="D172" s="77"/>
      <c r="F172" s="78"/>
      <c r="J172" s="38"/>
      <c r="K172" s="95"/>
    </row>
    <row r="173" spans="3:11" x14ac:dyDescent="0.2">
      <c r="C173" s="86"/>
      <c r="D173" s="77"/>
      <c r="F173" s="78"/>
      <c r="J173" s="38"/>
      <c r="K173" s="95"/>
    </row>
    <row r="174" spans="3:11" x14ac:dyDescent="0.2">
      <c r="C174" s="86"/>
      <c r="D174" s="77"/>
      <c r="F174" s="78"/>
      <c r="J174" s="38"/>
      <c r="K174" s="95"/>
    </row>
    <row r="175" spans="3:11" x14ac:dyDescent="0.2">
      <c r="C175" s="86"/>
      <c r="D175" s="77"/>
      <c r="F175" s="78"/>
      <c r="J175" s="38"/>
      <c r="K175" s="95"/>
    </row>
    <row r="176" spans="3:11" x14ac:dyDescent="0.2">
      <c r="C176" s="86"/>
      <c r="D176" s="77"/>
      <c r="F176" s="78"/>
      <c r="J176" s="38"/>
      <c r="K176" s="95"/>
    </row>
    <row r="177" spans="3:11" x14ac:dyDescent="0.2">
      <c r="C177" s="86"/>
      <c r="D177" s="77"/>
      <c r="F177" s="78"/>
      <c r="J177" s="38"/>
      <c r="K177" s="95"/>
    </row>
    <row r="178" spans="3:11" x14ac:dyDescent="0.2">
      <c r="C178" s="86"/>
      <c r="D178" s="77"/>
      <c r="F178" s="78"/>
      <c r="J178" s="38"/>
      <c r="K178" s="95"/>
    </row>
    <row r="179" spans="3:11" x14ac:dyDescent="0.2">
      <c r="C179" s="86"/>
      <c r="D179" s="77"/>
      <c r="F179" s="78"/>
      <c r="J179" s="38"/>
      <c r="K179" s="95"/>
    </row>
    <row r="180" spans="3:11" x14ac:dyDescent="0.2">
      <c r="C180" s="86"/>
      <c r="D180" s="77"/>
      <c r="F180" s="78"/>
      <c r="J180" s="38"/>
      <c r="K180" s="95"/>
    </row>
    <row r="181" spans="3:11" x14ac:dyDescent="0.2">
      <c r="C181" s="86"/>
      <c r="D181" s="77"/>
      <c r="F181" s="78"/>
      <c r="J181" s="38"/>
      <c r="K181" s="95"/>
    </row>
    <row r="182" spans="3:11" x14ac:dyDescent="0.2">
      <c r="C182" s="86"/>
      <c r="D182" s="77"/>
      <c r="F182" s="78"/>
      <c r="J182" s="38"/>
      <c r="K182" s="95"/>
    </row>
    <row r="183" spans="3:11" x14ac:dyDescent="0.2">
      <c r="C183" s="86"/>
      <c r="D183" s="77"/>
      <c r="F183" s="78"/>
      <c r="J183" s="38"/>
      <c r="K183" s="95"/>
    </row>
    <row r="184" spans="3:11" x14ac:dyDescent="0.2">
      <c r="C184" s="86"/>
      <c r="D184" s="77"/>
      <c r="F184" s="78"/>
      <c r="J184" s="38"/>
      <c r="K184" s="95"/>
    </row>
    <row r="185" spans="3:11" x14ac:dyDescent="0.2">
      <c r="C185" s="86"/>
      <c r="D185" s="77"/>
      <c r="F185" s="78"/>
      <c r="J185" s="38"/>
      <c r="K185" s="95"/>
    </row>
    <row r="186" spans="3:11" x14ac:dyDescent="0.2">
      <c r="C186" s="86"/>
      <c r="D186" s="77"/>
      <c r="F186" s="78"/>
      <c r="J186" s="38"/>
      <c r="K186" s="95"/>
    </row>
    <row r="187" spans="3:11" x14ac:dyDescent="0.2">
      <c r="C187" s="86"/>
      <c r="D187" s="77"/>
      <c r="F187" s="78"/>
      <c r="J187" s="38"/>
      <c r="K187" s="95"/>
    </row>
    <row r="188" spans="3:11" x14ac:dyDescent="0.2">
      <c r="C188" s="86"/>
      <c r="D188" s="77"/>
      <c r="F188" s="78"/>
      <c r="J188" s="38"/>
      <c r="K188" s="95"/>
    </row>
    <row r="189" spans="3:11" x14ac:dyDescent="0.2">
      <c r="C189" s="86"/>
      <c r="D189" s="77"/>
      <c r="F189" s="78"/>
      <c r="J189" s="38"/>
      <c r="K189" s="95"/>
    </row>
    <row r="190" spans="3:11" x14ac:dyDescent="0.2">
      <c r="C190" s="86"/>
      <c r="D190" s="77"/>
      <c r="F190" s="78"/>
      <c r="J190" s="38"/>
      <c r="K190" s="95"/>
    </row>
    <row r="191" spans="3:11" x14ac:dyDescent="0.2">
      <c r="C191" s="86"/>
      <c r="D191" s="77"/>
      <c r="F191" s="78"/>
      <c r="J191" s="38"/>
      <c r="K191" s="95"/>
    </row>
    <row r="192" spans="3:11" x14ac:dyDescent="0.2">
      <c r="C192" s="86"/>
      <c r="D192" s="77"/>
      <c r="F192" s="78"/>
      <c r="J192" s="38"/>
      <c r="K192" s="95"/>
    </row>
    <row r="193" spans="3:11" x14ac:dyDescent="0.2">
      <c r="C193" s="86"/>
      <c r="D193" s="77"/>
      <c r="F193" s="78"/>
      <c r="J193" s="38"/>
      <c r="K193" s="95"/>
    </row>
    <row r="194" spans="3:11" x14ac:dyDescent="0.2">
      <c r="C194" s="86"/>
      <c r="D194" s="77"/>
      <c r="F194" s="78"/>
      <c r="J194" s="38"/>
      <c r="K194" s="95"/>
    </row>
    <row r="195" spans="3:11" x14ac:dyDescent="0.2">
      <c r="C195" s="86"/>
      <c r="D195" s="77"/>
      <c r="F195" s="78"/>
      <c r="J195" s="38"/>
      <c r="K195" s="95"/>
    </row>
    <row r="196" spans="3:11" x14ac:dyDescent="0.2">
      <c r="C196" s="86"/>
      <c r="D196" s="77"/>
      <c r="F196" s="78"/>
      <c r="J196" s="38"/>
      <c r="K196" s="95"/>
    </row>
    <row r="197" spans="3:11" x14ac:dyDescent="0.2">
      <c r="C197" s="86"/>
      <c r="D197" s="77"/>
      <c r="F197" s="78"/>
      <c r="J197" s="38"/>
      <c r="K197" s="95"/>
    </row>
    <row r="198" spans="3:11" x14ac:dyDescent="0.2">
      <c r="C198" s="86"/>
      <c r="D198" s="77"/>
      <c r="F198" s="78"/>
      <c r="J198" s="38"/>
      <c r="K198" s="95"/>
    </row>
    <row r="199" spans="3:11" x14ac:dyDescent="0.2">
      <c r="C199" s="86"/>
      <c r="D199" s="77"/>
      <c r="F199" s="78"/>
      <c r="J199" s="38"/>
      <c r="K199" s="95"/>
    </row>
    <row r="200" spans="3:11" x14ac:dyDescent="0.2">
      <c r="C200" s="86"/>
      <c r="D200" s="77"/>
      <c r="F200" s="78"/>
      <c r="J200" s="38"/>
      <c r="K200" s="95"/>
    </row>
    <row r="201" spans="3:11" x14ac:dyDescent="0.2">
      <c r="C201" s="86"/>
      <c r="D201" s="77"/>
      <c r="F201" s="78"/>
      <c r="J201" s="38"/>
      <c r="K201" s="95"/>
    </row>
    <row r="202" spans="3:11" x14ac:dyDescent="0.2">
      <c r="C202" s="86"/>
      <c r="D202" s="77"/>
      <c r="F202" s="78"/>
      <c r="J202" s="38"/>
      <c r="K202" s="95"/>
    </row>
    <row r="203" spans="3:11" x14ac:dyDescent="0.2">
      <c r="C203" s="86"/>
      <c r="D203" s="77"/>
      <c r="F203" s="78"/>
      <c r="J203" s="38"/>
      <c r="K203" s="95"/>
    </row>
    <row r="204" spans="3:11" x14ac:dyDescent="0.2">
      <c r="C204" s="86"/>
      <c r="D204" s="77"/>
      <c r="F204" s="78"/>
      <c r="J204" s="38"/>
      <c r="K204" s="95"/>
    </row>
    <row r="205" spans="3:11" x14ac:dyDescent="0.2">
      <c r="C205" s="86"/>
      <c r="D205" s="77"/>
      <c r="F205" s="78"/>
      <c r="J205" s="38"/>
      <c r="K205" s="95"/>
    </row>
    <row r="206" spans="3:11" x14ac:dyDescent="0.2">
      <c r="C206" s="86"/>
      <c r="D206" s="77"/>
      <c r="F206" s="78"/>
      <c r="J206" s="38"/>
      <c r="K206" s="95"/>
    </row>
    <row r="207" spans="3:11" x14ac:dyDescent="0.2">
      <c r="C207" s="86"/>
      <c r="D207" s="77"/>
      <c r="F207" s="78"/>
      <c r="J207" s="38"/>
      <c r="K207" s="95"/>
    </row>
    <row r="208" spans="3:11" x14ac:dyDescent="0.2">
      <c r="C208" s="86"/>
      <c r="D208" s="77"/>
      <c r="F208" s="78"/>
      <c r="J208" s="38"/>
      <c r="K208" s="95"/>
    </row>
    <row r="209" spans="3:11" x14ac:dyDescent="0.2">
      <c r="C209" s="86"/>
      <c r="D209" s="77"/>
      <c r="F209" s="78"/>
      <c r="J209" s="38"/>
      <c r="K209" s="95"/>
    </row>
    <row r="210" spans="3:11" x14ac:dyDescent="0.2">
      <c r="C210" s="86"/>
      <c r="D210" s="77"/>
      <c r="F210" s="78"/>
      <c r="J210" s="38"/>
      <c r="K210" s="95"/>
    </row>
    <row r="211" spans="3:11" x14ac:dyDescent="0.2">
      <c r="C211" s="86"/>
      <c r="D211" s="77"/>
      <c r="F211" s="78"/>
      <c r="J211" s="38"/>
      <c r="K211" s="95"/>
    </row>
    <row r="212" spans="3:11" x14ac:dyDescent="0.2">
      <c r="C212" s="86"/>
      <c r="D212" s="77"/>
      <c r="F212" s="78"/>
      <c r="J212" s="38"/>
      <c r="K212" s="95"/>
    </row>
    <row r="213" spans="3:11" x14ac:dyDescent="0.2">
      <c r="C213" s="86"/>
      <c r="D213" s="77"/>
      <c r="F213" s="78"/>
      <c r="J213" s="38"/>
      <c r="K213" s="95"/>
    </row>
    <row r="214" spans="3:11" x14ac:dyDescent="0.2">
      <c r="C214" s="86"/>
      <c r="D214" s="77"/>
      <c r="F214" s="78"/>
      <c r="J214" s="38"/>
      <c r="K214" s="95"/>
    </row>
    <row r="215" spans="3:11" x14ac:dyDescent="0.2">
      <c r="C215" s="86"/>
      <c r="D215" s="77"/>
      <c r="F215" s="78"/>
      <c r="J215" s="38"/>
      <c r="K215" s="95"/>
    </row>
    <row r="216" spans="3:11" x14ac:dyDescent="0.2">
      <c r="C216" s="86"/>
      <c r="D216" s="77"/>
      <c r="F216" s="78"/>
      <c r="J216" s="38"/>
      <c r="K216" s="95"/>
    </row>
    <row r="217" spans="3:11" x14ac:dyDescent="0.2">
      <c r="C217" s="86"/>
      <c r="D217" s="77"/>
      <c r="F217" s="78"/>
      <c r="J217" s="38"/>
      <c r="K217" s="95"/>
    </row>
    <row r="218" spans="3:11" x14ac:dyDescent="0.2">
      <c r="C218" s="86"/>
      <c r="D218" s="77"/>
      <c r="F218" s="78"/>
      <c r="J218" s="38"/>
      <c r="K218" s="95"/>
    </row>
    <row r="219" spans="3:11" x14ac:dyDescent="0.2">
      <c r="C219" s="86"/>
      <c r="D219" s="77"/>
      <c r="F219" s="78"/>
      <c r="J219" s="38"/>
      <c r="K219" s="95"/>
    </row>
    <row r="220" spans="3:11" x14ac:dyDescent="0.2">
      <c r="C220" s="86"/>
      <c r="D220" s="77"/>
      <c r="F220" s="78"/>
      <c r="J220" s="38"/>
      <c r="K220" s="95"/>
    </row>
    <row r="221" spans="3:11" x14ac:dyDescent="0.2">
      <c r="C221" s="86"/>
      <c r="D221" s="77"/>
      <c r="F221" s="78"/>
      <c r="J221" s="38"/>
      <c r="K221" s="95"/>
    </row>
    <row r="222" spans="3:11" x14ac:dyDescent="0.2">
      <c r="C222" s="86"/>
      <c r="D222" s="77"/>
      <c r="F222" s="78"/>
      <c r="J222" s="38"/>
      <c r="K222" s="95"/>
    </row>
    <row r="223" spans="3:11" x14ac:dyDescent="0.2">
      <c r="C223" s="86"/>
      <c r="D223" s="77"/>
      <c r="F223" s="78"/>
      <c r="J223" s="38"/>
      <c r="K223" s="95"/>
    </row>
    <row r="224" spans="3:11" x14ac:dyDescent="0.2">
      <c r="C224" s="86"/>
      <c r="D224" s="77"/>
      <c r="F224" s="78"/>
      <c r="J224" s="38"/>
      <c r="K224" s="95"/>
    </row>
    <row r="225" spans="3:11" x14ac:dyDescent="0.2">
      <c r="C225" s="86"/>
      <c r="D225" s="77"/>
      <c r="F225" s="78"/>
      <c r="J225" s="38"/>
      <c r="K225" s="95"/>
    </row>
    <row r="226" spans="3:11" x14ac:dyDescent="0.2">
      <c r="C226" s="86"/>
      <c r="D226" s="77"/>
      <c r="F226" s="78"/>
      <c r="J226" s="38"/>
      <c r="K226" s="95"/>
    </row>
    <row r="227" spans="3:11" x14ac:dyDescent="0.2">
      <c r="C227" s="86"/>
      <c r="D227" s="77"/>
      <c r="F227" s="78"/>
      <c r="J227" s="38"/>
      <c r="K227" s="95"/>
    </row>
    <row r="228" spans="3:11" x14ac:dyDescent="0.2">
      <c r="C228" s="86"/>
      <c r="D228" s="77"/>
      <c r="F228" s="78"/>
      <c r="J228" s="38"/>
      <c r="K228" s="95"/>
    </row>
    <row r="229" spans="3:11" x14ac:dyDescent="0.2">
      <c r="C229" s="86"/>
      <c r="D229" s="77"/>
      <c r="F229" s="78"/>
      <c r="J229" s="38"/>
      <c r="K229" s="95"/>
    </row>
    <row r="230" spans="3:11" x14ac:dyDescent="0.2">
      <c r="C230" s="86"/>
      <c r="D230" s="77"/>
      <c r="F230" s="78"/>
      <c r="J230" s="38"/>
      <c r="K230" s="95"/>
    </row>
    <row r="231" spans="3:11" x14ac:dyDescent="0.2">
      <c r="C231" s="86"/>
      <c r="D231" s="77"/>
      <c r="F231" s="78"/>
      <c r="J231" s="38"/>
      <c r="K231" s="95"/>
    </row>
    <row r="232" spans="3:11" x14ac:dyDescent="0.2">
      <c r="C232" s="86"/>
      <c r="D232" s="77"/>
      <c r="F232" s="78"/>
      <c r="J232" s="38"/>
      <c r="K232" s="95"/>
    </row>
    <row r="233" spans="3:11" x14ac:dyDescent="0.2">
      <c r="C233" s="86"/>
      <c r="D233" s="77"/>
      <c r="F233" s="78"/>
      <c r="J233" s="38"/>
      <c r="K233" s="95"/>
    </row>
    <row r="234" spans="3:11" x14ac:dyDescent="0.2">
      <c r="C234" s="86"/>
      <c r="D234" s="77"/>
      <c r="F234" s="78"/>
      <c r="J234" s="38"/>
      <c r="K234" s="95"/>
    </row>
    <row r="235" spans="3:11" x14ac:dyDescent="0.2">
      <c r="C235" s="86"/>
      <c r="D235" s="77"/>
      <c r="F235" s="78"/>
      <c r="J235" s="38"/>
      <c r="K235" s="95"/>
    </row>
    <row r="236" spans="3:11" x14ac:dyDescent="0.2">
      <c r="C236" s="86"/>
      <c r="D236" s="77"/>
      <c r="F236" s="78"/>
      <c r="J236" s="38"/>
      <c r="K236" s="95"/>
    </row>
    <row r="237" spans="3:11" x14ac:dyDescent="0.2">
      <c r="C237" s="86"/>
      <c r="D237" s="77"/>
      <c r="F237" s="78"/>
      <c r="J237" s="38"/>
      <c r="K237" s="95"/>
    </row>
    <row r="238" spans="3:11" x14ac:dyDescent="0.2">
      <c r="C238" s="86"/>
      <c r="D238" s="77"/>
      <c r="F238" s="78"/>
      <c r="J238" s="38"/>
      <c r="K238" s="95"/>
    </row>
    <row r="239" spans="3:11" x14ac:dyDescent="0.2">
      <c r="C239" s="86"/>
      <c r="D239" s="77"/>
      <c r="F239" s="78"/>
      <c r="J239" s="38"/>
      <c r="K239" s="95"/>
    </row>
    <row r="240" spans="3:11" x14ac:dyDescent="0.2">
      <c r="C240" s="86"/>
      <c r="D240" s="77"/>
      <c r="F240" s="78"/>
      <c r="J240" s="38"/>
      <c r="K240" s="95"/>
    </row>
    <row r="241" spans="3:11" x14ac:dyDescent="0.2">
      <c r="C241" s="86"/>
      <c r="D241" s="77"/>
      <c r="F241" s="78"/>
      <c r="J241" s="38"/>
      <c r="K241" s="95"/>
    </row>
    <row r="242" spans="3:11" x14ac:dyDescent="0.2">
      <c r="C242" s="86"/>
      <c r="D242" s="77"/>
      <c r="F242" s="78"/>
      <c r="J242" s="38"/>
      <c r="K242" s="95"/>
    </row>
    <row r="243" spans="3:11" x14ac:dyDescent="0.2">
      <c r="C243" s="86"/>
      <c r="D243" s="77"/>
      <c r="F243" s="78"/>
      <c r="J243" s="38"/>
      <c r="K243" s="95"/>
    </row>
    <row r="244" spans="3:11" x14ac:dyDescent="0.2">
      <c r="C244" s="86"/>
      <c r="D244" s="77"/>
      <c r="F244" s="78"/>
      <c r="J244" s="38"/>
      <c r="K244" s="95"/>
    </row>
    <row r="245" spans="3:11" x14ac:dyDescent="0.2">
      <c r="C245" s="86"/>
      <c r="D245" s="77"/>
      <c r="F245" s="78"/>
      <c r="J245" s="38"/>
      <c r="K245" s="95"/>
    </row>
    <row r="246" spans="3:11" x14ac:dyDescent="0.2">
      <c r="C246" s="86"/>
      <c r="D246" s="77"/>
      <c r="F246" s="78"/>
      <c r="J246" s="38"/>
      <c r="K246" s="95"/>
    </row>
    <row r="247" spans="3:11" x14ac:dyDescent="0.2">
      <c r="C247" s="86"/>
      <c r="D247" s="77"/>
      <c r="F247" s="78"/>
      <c r="J247" s="38"/>
      <c r="K247" s="95"/>
    </row>
    <row r="248" spans="3:11" x14ac:dyDescent="0.2">
      <c r="C248" s="86"/>
      <c r="D248" s="77"/>
      <c r="F248" s="78"/>
      <c r="J248" s="38"/>
      <c r="K248" s="95"/>
    </row>
    <row r="249" spans="3:11" x14ac:dyDescent="0.2">
      <c r="C249" s="86"/>
      <c r="D249" s="77"/>
      <c r="F249" s="78"/>
      <c r="J249" s="38"/>
      <c r="K249" s="95"/>
    </row>
    <row r="250" spans="3:11" x14ac:dyDescent="0.2">
      <c r="C250" s="86"/>
      <c r="D250" s="77"/>
      <c r="F250" s="78"/>
      <c r="J250" s="38"/>
      <c r="K250" s="95"/>
    </row>
    <row r="251" spans="3:11" x14ac:dyDescent="0.2">
      <c r="C251" s="86"/>
      <c r="D251" s="77"/>
      <c r="F251" s="78"/>
      <c r="J251" s="38"/>
      <c r="K251" s="95"/>
    </row>
    <row r="252" spans="3:11" x14ac:dyDescent="0.2">
      <c r="C252" s="86"/>
      <c r="D252" s="77"/>
      <c r="F252" s="78"/>
      <c r="J252" s="38"/>
      <c r="K252" s="95"/>
    </row>
    <row r="253" spans="3:11" x14ac:dyDescent="0.2">
      <c r="C253" s="86"/>
      <c r="D253" s="77"/>
      <c r="F253" s="78"/>
      <c r="J253" s="38"/>
      <c r="K253" s="95"/>
    </row>
    <row r="254" spans="3:11" x14ac:dyDescent="0.2">
      <c r="C254" s="86"/>
      <c r="D254" s="77"/>
      <c r="F254" s="78"/>
      <c r="J254" s="38"/>
      <c r="K254" s="95"/>
    </row>
    <row r="255" spans="3:11" x14ac:dyDescent="0.2">
      <c r="C255" s="86"/>
      <c r="D255" s="77"/>
      <c r="F255" s="78"/>
      <c r="J255" s="38"/>
      <c r="K255" s="95"/>
    </row>
    <row r="256" spans="3:11" x14ac:dyDescent="0.2">
      <c r="C256" s="86"/>
      <c r="D256" s="77"/>
      <c r="F256" s="78"/>
      <c r="J256" s="38"/>
      <c r="K256" s="95"/>
    </row>
    <row r="257" spans="3:11" x14ac:dyDescent="0.2">
      <c r="C257" s="86"/>
      <c r="D257" s="77"/>
      <c r="F257" s="78"/>
      <c r="J257" s="38"/>
      <c r="K257" s="95"/>
    </row>
    <row r="258" spans="3:11" x14ac:dyDescent="0.2">
      <c r="C258" s="86"/>
      <c r="D258" s="77"/>
      <c r="F258" s="78"/>
      <c r="J258" s="38"/>
      <c r="K258" s="95"/>
    </row>
    <row r="259" spans="3:11" x14ac:dyDescent="0.2">
      <c r="C259" s="86"/>
      <c r="D259" s="77"/>
      <c r="F259" s="78"/>
      <c r="J259" s="38"/>
      <c r="K259" s="95"/>
    </row>
    <row r="260" spans="3:11" x14ac:dyDescent="0.2">
      <c r="C260" s="86"/>
      <c r="D260" s="77"/>
      <c r="F260" s="78"/>
      <c r="J260" s="38"/>
      <c r="K260" s="95"/>
    </row>
    <row r="261" spans="3:11" x14ac:dyDescent="0.2">
      <c r="C261" s="86"/>
      <c r="D261" s="77"/>
      <c r="F261" s="78"/>
      <c r="J261" s="38"/>
      <c r="K261" s="95"/>
    </row>
    <row r="262" spans="3:11" x14ac:dyDescent="0.2">
      <c r="C262" s="86"/>
      <c r="D262" s="77"/>
      <c r="F262" s="78"/>
      <c r="J262" s="38"/>
      <c r="K262" s="95"/>
    </row>
    <row r="263" spans="3:11" x14ac:dyDescent="0.2">
      <c r="C263" s="86"/>
      <c r="D263" s="77"/>
      <c r="F263" s="78"/>
      <c r="J263" s="38"/>
      <c r="K263" s="95"/>
    </row>
    <row r="264" spans="3:11" x14ac:dyDescent="0.2">
      <c r="C264" s="86"/>
      <c r="D264" s="77"/>
      <c r="F264" s="78"/>
      <c r="J264" s="38"/>
      <c r="K264" s="95"/>
    </row>
    <row r="265" spans="3:11" x14ac:dyDescent="0.2">
      <c r="C265" s="86"/>
      <c r="D265" s="77"/>
      <c r="F265" s="78"/>
      <c r="J265" s="38"/>
      <c r="K265" s="95"/>
    </row>
    <row r="266" spans="3:11" x14ac:dyDescent="0.2">
      <c r="C266" s="86"/>
      <c r="D266" s="77"/>
      <c r="F266" s="78"/>
      <c r="J266" s="38"/>
      <c r="K266" s="95"/>
    </row>
    <row r="267" spans="3:11" x14ac:dyDescent="0.2">
      <c r="C267" s="86"/>
      <c r="D267" s="77"/>
      <c r="F267" s="78"/>
      <c r="J267" s="38"/>
      <c r="K267" s="95"/>
    </row>
    <row r="268" spans="3:11" x14ac:dyDescent="0.2">
      <c r="C268" s="86"/>
      <c r="D268" s="77"/>
      <c r="F268" s="78"/>
      <c r="J268" s="38"/>
      <c r="K268" s="95"/>
    </row>
    <row r="269" spans="3:11" x14ac:dyDescent="0.2">
      <c r="C269" s="86"/>
      <c r="D269" s="77"/>
      <c r="F269" s="78"/>
      <c r="J269" s="38"/>
      <c r="K269" s="95"/>
    </row>
    <row r="270" spans="3:11" x14ac:dyDescent="0.2">
      <c r="C270" s="86"/>
      <c r="D270" s="77"/>
      <c r="F270" s="78"/>
      <c r="J270" s="38"/>
      <c r="K270" s="95"/>
    </row>
    <row r="271" spans="3:11" x14ac:dyDescent="0.2">
      <c r="C271" s="86"/>
      <c r="D271" s="77"/>
      <c r="F271" s="78"/>
      <c r="J271" s="38"/>
      <c r="K271" s="95"/>
    </row>
    <row r="272" spans="3:11" x14ac:dyDescent="0.2">
      <c r="C272" s="86"/>
      <c r="D272" s="77"/>
      <c r="F272" s="78"/>
      <c r="J272" s="38"/>
      <c r="K272" s="95"/>
    </row>
    <row r="273" spans="3:11" x14ac:dyDescent="0.2">
      <c r="C273" s="86"/>
      <c r="D273" s="77"/>
      <c r="F273" s="78"/>
      <c r="J273" s="38"/>
      <c r="K273" s="95"/>
    </row>
    <row r="274" spans="3:11" x14ac:dyDescent="0.2">
      <c r="C274" s="86"/>
      <c r="D274" s="77"/>
      <c r="F274" s="78"/>
      <c r="J274" s="38"/>
      <c r="K274" s="95"/>
    </row>
    <row r="275" spans="3:11" x14ac:dyDescent="0.2">
      <c r="C275" s="86"/>
      <c r="D275" s="77"/>
      <c r="F275" s="78"/>
      <c r="J275" s="38"/>
      <c r="K275" s="95"/>
    </row>
    <row r="276" spans="3:11" x14ac:dyDescent="0.2">
      <c r="C276" s="86"/>
      <c r="D276" s="77"/>
      <c r="F276" s="78"/>
      <c r="J276" s="38"/>
      <c r="K276" s="95"/>
    </row>
    <row r="277" spans="3:11" x14ac:dyDescent="0.2">
      <c r="C277" s="86"/>
      <c r="D277" s="77"/>
      <c r="F277" s="78"/>
      <c r="J277" s="38"/>
      <c r="K277" s="95"/>
    </row>
    <row r="278" spans="3:11" x14ac:dyDescent="0.2">
      <c r="C278" s="86"/>
      <c r="D278" s="77"/>
      <c r="F278" s="78"/>
      <c r="J278" s="38"/>
      <c r="K278" s="95"/>
    </row>
    <row r="279" spans="3:11" x14ac:dyDescent="0.2">
      <c r="C279" s="86"/>
      <c r="D279" s="77"/>
      <c r="F279" s="78"/>
      <c r="J279" s="38"/>
      <c r="K279" s="95"/>
    </row>
    <row r="280" spans="3:11" x14ac:dyDescent="0.2">
      <c r="C280" s="86"/>
      <c r="D280" s="77"/>
      <c r="F280" s="78"/>
      <c r="J280" s="38"/>
      <c r="K280" s="95"/>
    </row>
    <row r="281" spans="3:11" x14ac:dyDescent="0.2">
      <c r="C281" s="86"/>
      <c r="D281" s="77"/>
      <c r="F281" s="78"/>
      <c r="J281" s="38"/>
      <c r="K281" s="95"/>
    </row>
    <row r="282" spans="3:11" x14ac:dyDescent="0.2">
      <c r="C282" s="86"/>
      <c r="D282" s="77"/>
      <c r="F282" s="78"/>
      <c r="J282" s="38"/>
      <c r="K282" s="95"/>
    </row>
    <row r="283" spans="3:11" x14ac:dyDescent="0.2">
      <c r="C283" s="86"/>
      <c r="D283" s="77"/>
      <c r="F283" s="78"/>
      <c r="J283" s="38"/>
      <c r="K283" s="95"/>
    </row>
    <row r="284" spans="3:11" x14ac:dyDescent="0.2">
      <c r="C284" s="86"/>
      <c r="D284" s="77"/>
      <c r="F284" s="78"/>
      <c r="J284" s="38"/>
      <c r="K284" s="95"/>
    </row>
    <row r="285" spans="3:11" x14ac:dyDescent="0.2">
      <c r="C285" s="86"/>
      <c r="D285" s="77"/>
      <c r="F285" s="78"/>
      <c r="J285" s="38"/>
      <c r="K285" s="95"/>
    </row>
    <row r="286" spans="3:11" x14ac:dyDescent="0.2">
      <c r="C286" s="86"/>
      <c r="D286" s="77"/>
      <c r="F286" s="78"/>
      <c r="J286" s="38"/>
      <c r="K286" s="95"/>
    </row>
    <row r="287" spans="3:11" x14ac:dyDescent="0.2">
      <c r="C287" s="86"/>
      <c r="D287" s="77"/>
      <c r="F287" s="78"/>
      <c r="J287" s="38"/>
      <c r="K287" s="95"/>
    </row>
    <row r="288" spans="3:11" x14ac:dyDescent="0.2">
      <c r="C288" s="86"/>
      <c r="D288" s="77"/>
      <c r="F288" s="78"/>
      <c r="J288" s="38"/>
      <c r="K288" s="95"/>
    </row>
    <row r="289" spans="3:11" x14ac:dyDescent="0.2">
      <c r="C289" s="86"/>
      <c r="D289" s="77"/>
      <c r="F289" s="78"/>
      <c r="J289" s="38"/>
      <c r="K289" s="95"/>
    </row>
    <row r="290" spans="3:11" x14ac:dyDescent="0.2">
      <c r="C290" s="86"/>
      <c r="D290" s="77"/>
      <c r="F290" s="78"/>
      <c r="J290" s="38"/>
      <c r="K290" s="95"/>
    </row>
    <row r="291" spans="3:11" x14ac:dyDescent="0.2">
      <c r="C291" s="86"/>
      <c r="D291" s="77"/>
      <c r="F291" s="78"/>
      <c r="J291" s="38"/>
      <c r="K291" s="95"/>
    </row>
    <row r="292" spans="3:11" x14ac:dyDescent="0.2">
      <c r="C292" s="86"/>
      <c r="D292" s="77"/>
      <c r="F292" s="78"/>
      <c r="J292" s="38"/>
      <c r="K292" s="95"/>
    </row>
    <row r="293" spans="3:11" x14ac:dyDescent="0.2">
      <c r="C293" s="86"/>
      <c r="D293" s="77"/>
      <c r="F293" s="78"/>
      <c r="J293" s="38"/>
      <c r="K293" s="95"/>
    </row>
    <row r="294" spans="3:11" x14ac:dyDescent="0.2">
      <c r="C294" s="86"/>
      <c r="D294" s="77"/>
      <c r="F294" s="78"/>
      <c r="J294" s="38"/>
      <c r="K294" s="95"/>
    </row>
    <row r="295" spans="3:11" x14ac:dyDescent="0.2">
      <c r="C295" s="86"/>
      <c r="D295" s="77"/>
      <c r="F295" s="78"/>
      <c r="J295" s="38"/>
      <c r="K295" s="95"/>
    </row>
    <row r="296" spans="3:11" x14ac:dyDescent="0.2">
      <c r="C296" s="86"/>
      <c r="D296" s="77"/>
      <c r="F296" s="78"/>
      <c r="J296" s="38"/>
      <c r="K296" s="95"/>
    </row>
    <row r="297" spans="3:11" x14ac:dyDescent="0.2">
      <c r="C297" s="86"/>
      <c r="D297" s="77"/>
      <c r="F297" s="78"/>
      <c r="J297" s="38"/>
      <c r="K297" s="95"/>
    </row>
    <row r="298" spans="3:11" x14ac:dyDescent="0.2">
      <c r="C298" s="86"/>
      <c r="D298" s="77"/>
      <c r="F298" s="78"/>
      <c r="J298" s="38"/>
      <c r="K298" s="95"/>
    </row>
    <row r="299" spans="3:11" x14ac:dyDescent="0.2">
      <c r="C299" s="86"/>
      <c r="D299" s="77"/>
      <c r="F299" s="78"/>
      <c r="J299" s="38"/>
      <c r="K299" s="95"/>
    </row>
    <row r="300" spans="3:11" x14ac:dyDescent="0.2">
      <c r="C300" s="86"/>
      <c r="D300" s="77"/>
      <c r="F300" s="78"/>
      <c r="J300" s="38"/>
      <c r="K300" s="95"/>
    </row>
    <row r="301" spans="3:11" x14ac:dyDescent="0.2">
      <c r="C301" s="86"/>
      <c r="D301" s="77"/>
      <c r="F301" s="78"/>
      <c r="J301" s="38"/>
      <c r="K301" s="95"/>
    </row>
    <row r="302" spans="3:11" x14ac:dyDescent="0.2">
      <c r="C302" s="86"/>
      <c r="D302" s="77"/>
      <c r="F302" s="78"/>
      <c r="J302" s="38"/>
      <c r="K302" s="95"/>
    </row>
    <row r="303" spans="3:11" x14ac:dyDescent="0.2">
      <c r="C303" s="86"/>
      <c r="D303" s="77"/>
      <c r="F303" s="78"/>
      <c r="J303" s="38"/>
      <c r="K303" s="95"/>
    </row>
    <row r="304" spans="3:11" x14ac:dyDescent="0.2">
      <c r="C304" s="86"/>
      <c r="D304" s="77"/>
      <c r="F304" s="78"/>
      <c r="J304" s="38"/>
      <c r="K304" s="95"/>
    </row>
    <row r="305" spans="3:11" x14ac:dyDescent="0.2">
      <c r="C305" s="86"/>
      <c r="D305" s="77"/>
      <c r="F305" s="78"/>
      <c r="J305" s="38"/>
      <c r="K305" s="95"/>
    </row>
    <row r="306" spans="3:11" x14ac:dyDescent="0.2">
      <c r="C306" s="86"/>
      <c r="D306" s="77"/>
      <c r="F306" s="78"/>
      <c r="J306" s="38"/>
      <c r="K306" s="95"/>
    </row>
    <row r="307" spans="3:11" x14ac:dyDescent="0.2">
      <c r="C307" s="86"/>
      <c r="D307" s="77"/>
      <c r="F307" s="78"/>
      <c r="J307" s="38"/>
      <c r="K307" s="95"/>
    </row>
    <row r="308" spans="3:11" x14ac:dyDescent="0.2">
      <c r="C308" s="86"/>
      <c r="D308" s="77"/>
      <c r="F308" s="78"/>
      <c r="J308" s="38"/>
      <c r="K308" s="95"/>
    </row>
    <row r="309" spans="3:11" x14ac:dyDescent="0.2">
      <c r="C309" s="86"/>
      <c r="D309" s="77"/>
      <c r="F309" s="78"/>
      <c r="J309" s="38"/>
      <c r="K309" s="95"/>
    </row>
    <row r="310" spans="3:11" x14ac:dyDescent="0.2">
      <c r="C310" s="86"/>
      <c r="D310" s="77"/>
      <c r="F310" s="78"/>
      <c r="J310" s="38"/>
      <c r="K310" s="95"/>
    </row>
    <row r="311" spans="3:11" x14ac:dyDescent="0.2">
      <c r="C311" s="86"/>
      <c r="D311" s="77"/>
      <c r="F311" s="78"/>
      <c r="J311" s="38"/>
      <c r="K311" s="95"/>
    </row>
    <row r="312" spans="3:11" x14ac:dyDescent="0.2">
      <c r="C312" s="86"/>
      <c r="D312" s="77"/>
      <c r="F312" s="78"/>
      <c r="J312" s="38"/>
      <c r="K312" s="95"/>
    </row>
    <row r="313" spans="3:11" x14ac:dyDescent="0.2">
      <c r="C313" s="86"/>
      <c r="D313" s="77"/>
      <c r="F313" s="78"/>
      <c r="J313" s="38"/>
      <c r="K313" s="95"/>
    </row>
    <row r="314" spans="3:11" x14ac:dyDescent="0.2">
      <c r="C314" s="86"/>
      <c r="D314" s="77"/>
      <c r="F314" s="78"/>
      <c r="J314" s="38"/>
      <c r="K314" s="95"/>
    </row>
    <row r="315" spans="3:11" x14ac:dyDescent="0.2">
      <c r="C315" s="86"/>
      <c r="D315" s="77"/>
      <c r="F315" s="78"/>
      <c r="J315" s="38"/>
      <c r="K315" s="95"/>
    </row>
    <row r="316" spans="3:11" x14ac:dyDescent="0.2">
      <c r="C316" s="86"/>
      <c r="D316" s="77"/>
      <c r="F316" s="78"/>
      <c r="J316" s="38"/>
      <c r="K316" s="95"/>
    </row>
    <row r="317" spans="3:11" x14ac:dyDescent="0.2">
      <c r="C317" s="86"/>
      <c r="D317" s="77"/>
      <c r="F317" s="78"/>
      <c r="J317" s="38"/>
      <c r="K317" s="95"/>
    </row>
    <row r="318" spans="3:11" x14ac:dyDescent="0.2">
      <c r="C318" s="86"/>
      <c r="D318" s="77"/>
      <c r="F318" s="78"/>
      <c r="J318" s="38"/>
      <c r="K318" s="95"/>
    </row>
    <row r="319" spans="3:11" x14ac:dyDescent="0.2">
      <c r="C319" s="86"/>
      <c r="D319" s="77"/>
      <c r="F319" s="78"/>
      <c r="J319" s="38"/>
      <c r="K319" s="95"/>
    </row>
    <row r="320" spans="3:11" x14ac:dyDescent="0.2">
      <c r="C320" s="86"/>
      <c r="D320" s="77"/>
      <c r="F320" s="78"/>
      <c r="J320" s="38"/>
      <c r="K320" s="95"/>
    </row>
    <row r="321" spans="3:11" x14ac:dyDescent="0.2">
      <c r="C321" s="86"/>
      <c r="D321" s="77"/>
      <c r="F321" s="78"/>
      <c r="J321" s="38"/>
      <c r="K321" s="95"/>
    </row>
    <row r="322" spans="3:11" x14ac:dyDescent="0.2">
      <c r="C322" s="86"/>
      <c r="D322" s="77"/>
      <c r="F322" s="78"/>
      <c r="J322" s="38"/>
      <c r="K322" s="95"/>
    </row>
    <row r="323" spans="3:11" x14ac:dyDescent="0.2">
      <c r="C323" s="86"/>
      <c r="D323" s="77"/>
      <c r="F323" s="78"/>
      <c r="J323" s="38"/>
      <c r="K323" s="95"/>
    </row>
    <row r="324" spans="3:11" x14ac:dyDescent="0.2">
      <c r="C324" s="86"/>
      <c r="D324" s="77"/>
      <c r="F324" s="78"/>
      <c r="J324" s="38"/>
      <c r="K324" s="95"/>
    </row>
    <row r="325" spans="3:11" x14ac:dyDescent="0.2">
      <c r="C325" s="86"/>
      <c r="D325" s="77"/>
      <c r="F325" s="78"/>
      <c r="J325" s="38"/>
      <c r="K325" s="95"/>
    </row>
    <row r="326" spans="3:11" x14ac:dyDescent="0.2">
      <c r="C326" s="86"/>
      <c r="D326" s="77"/>
      <c r="F326" s="78"/>
      <c r="J326" s="38"/>
      <c r="K326" s="95"/>
    </row>
    <row r="327" spans="3:11" x14ac:dyDescent="0.2">
      <c r="C327" s="86"/>
      <c r="D327" s="77"/>
      <c r="F327" s="78"/>
      <c r="J327" s="38"/>
      <c r="K327" s="95"/>
    </row>
    <row r="328" spans="3:11" x14ac:dyDescent="0.2">
      <c r="C328" s="86"/>
      <c r="D328" s="77"/>
      <c r="F328" s="78"/>
      <c r="J328" s="38"/>
      <c r="K328" s="95"/>
    </row>
    <row r="329" spans="3:11" x14ac:dyDescent="0.2">
      <c r="C329" s="86"/>
      <c r="D329" s="77"/>
      <c r="F329" s="78"/>
      <c r="J329" s="38"/>
      <c r="K329" s="95"/>
    </row>
    <row r="330" spans="3:11" x14ac:dyDescent="0.2">
      <c r="C330" s="86"/>
      <c r="D330" s="77"/>
      <c r="F330" s="78"/>
      <c r="J330" s="38"/>
      <c r="K330" s="95"/>
    </row>
    <row r="331" spans="3:11" x14ac:dyDescent="0.2">
      <c r="C331" s="86"/>
      <c r="D331" s="77"/>
      <c r="F331" s="78"/>
      <c r="J331" s="38"/>
      <c r="K331" s="95"/>
    </row>
    <row r="332" spans="3:11" x14ac:dyDescent="0.2">
      <c r="C332" s="86"/>
      <c r="D332" s="77"/>
      <c r="F332" s="78"/>
      <c r="J332" s="38"/>
      <c r="K332" s="95"/>
    </row>
    <row r="333" spans="3:11" x14ac:dyDescent="0.2">
      <c r="C333" s="86"/>
      <c r="D333" s="77"/>
      <c r="F333" s="78"/>
      <c r="J333" s="38"/>
      <c r="K333" s="95"/>
    </row>
    <row r="334" spans="3:11" x14ac:dyDescent="0.2">
      <c r="C334" s="86"/>
      <c r="D334" s="77"/>
      <c r="F334" s="78"/>
      <c r="J334" s="38"/>
      <c r="K334" s="95"/>
    </row>
    <row r="335" spans="3:11" x14ac:dyDescent="0.2">
      <c r="C335" s="86"/>
      <c r="D335" s="77"/>
      <c r="F335" s="78"/>
      <c r="J335" s="38"/>
      <c r="K335" s="95"/>
    </row>
    <row r="336" spans="3:11" x14ac:dyDescent="0.2">
      <c r="C336" s="86"/>
      <c r="D336" s="77"/>
      <c r="F336" s="78"/>
      <c r="J336" s="38"/>
      <c r="K336" s="95"/>
    </row>
    <row r="337" spans="3:11" x14ac:dyDescent="0.2">
      <c r="C337" s="86"/>
      <c r="D337" s="77"/>
      <c r="F337" s="78"/>
      <c r="J337" s="38"/>
      <c r="K337" s="95"/>
    </row>
    <row r="338" spans="3:11" x14ac:dyDescent="0.2">
      <c r="C338" s="86"/>
      <c r="D338" s="77"/>
      <c r="F338" s="78"/>
      <c r="J338" s="38"/>
      <c r="K338" s="95"/>
    </row>
    <row r="339" spans="3:11" x14ac:dyDescent="0.2">
      <c r="C339" s="86"/>
      <c r="D339" s="77"/>
      <c r="F339" s="78"/>
      <c r="J339" s="38"/>
      <c r="K339" s="95"/>
    </row>
    <row r="340" spans="3:11" x14ac:dyDescent="0.2">
      <c r="C340" s="86"/>
      <c r="D340" s="77"/>
      <c r="F340" s="78"/>
      <c r="J340" s="38"/>
      <c r="K340" s="95"/>
    </row>
    <row r="341" spans="3:11" x14ac:dyDescent="0.2">
      <c r="C341" s="86"/>
      <c r="D341" s="77"/>
      <c r="F341" s="78"/>
      <c r="J341" s="38"/>
      <c r="K341" s="95"/>
    </row>
    <row r="342" spans="3:11" x14ac:dyDescent="0.2">
      <c r="C342" s="86"/>
      <c r="D342" s="77"/>
      <c r="F342" s="78"/>
      <c r="J342" s="38"/>
      <c r="K342" s="95"/>
    </row>
    <row r="343" spans="3:11" x14ac:dyDescent="0.2">
      <c r="C343" s="86"/>
      <c r="D343" s="77"/>
      <c r="F343" s="78"/>
      <c r="J343" s="38"/>
      <c r="K343" s="95"/>
    </row>
    <row r="344" spans="3:11" x14ac:dyDescent="0.2">
      <c r="C344" s="86"/>
      <c r="D344" s="77"/>
      <c r="F344" s="78"/>
      <c r="J344" s="38"/>
      <c r="K344" s="95"/>
    </row>
    <row r="345" spans="3:11" x14ac:dyDescent="0.2">
      <c r="C345" s="86"/>
      <c r="D345" s="77"/>
      <c r="F345" s="78"/>
      <c r="J345" s="38"/>
      <c r="K345" s="95"/>
    </row>
    <row r="346" spans="3:11" x14ac:dyDescent="0.2">
      <c r="C346" s="86"/>
      <c r="D346" s="77"/>
      <c r="F346" s="78"/>
      <c r="J346" s="38"/>
      <c r="K346" s="95"/>
    </row>
    <row r="347" spans="3:11" x14ac:dyDescent="0.2">
      <c r="C347" s="86"/>
      <c r="D347" s="77"/>
      <c r="F347" s="78"/>
      <c r="J347" s="38"/>
      <c r="K347" s="95"/>
    </row>
    <row r="348" spans="3:11" x14ac:dyDescent="0.2">
      <c r="C348" s="86"/>
      <c r="D348" s="77"/>
      <c r="F348" s="78"/>
      <c r="J348" s="38"/>
      <c r="K348" s="95"/>
    </row>
    <row r="349" spans="3:11" x14ac:dyDescent="0.2">
      <c r="C349" s="86"/>
      <c r="D349" s="77"/>
      <c r="F349" s="78"/>
      <c r="J349" s="38"/>
      <c r="K349" s="95"/>
    </row>
    <row r="350" spans="3:11" x14ac:dyDescent="0.2">
      <c r="C350" s="86"/>
      <c r="D350" s="77"/>
      <c r="F350" s="78"/>
      <c r="J350" s="38"/>
      <c r="K350" s="95"/>
    </row>
    <row r="351" spans="3:11" x14ac:dyDescent="0.2">
      <c r="C351" s="86"/>
      <c r="D351" s="77"/>
      <c r="F351" s="78"/>
      <c r="J351" s="38"/>
      <c r="K351" s="95"/>
    </row>
    <row r="352" spans="3:11" x14ac:dyDescent="0.2">
      <c r="C352" s="86"/>
      <c r="D352" s="77"/>
      <c r="F352" s="78"/>
      <c r="J352" s="38"/>
      <c r="K352" s="95"/>
    </row>
    <row r="353" spans="3:11" x14ac:dyDescent="0.2">
      <c r="C353" s="86"/>
      <c r="D353" s="77"/>
      <c r="F353" s="78"/>
      <c r="J353" s="38"/>
      <c r="K353" s="95"/>
    </row>
    <row r="354" spans="3:11" x14ac:dyDescent="0.2">
      <c r="C354" s="86"/>
      <c r="D354" s="77"/>
      <c r="F354" s="78"/>
      <c r="J354" s="38"/>
      <c r="K354" s="95"/>
    </row>
    <row r="355" spans="3:11" x14ac:dyDescent="0.2">
      <c r="C355" s="86"/>
      <c r="D355" s="77"/>
      <c r="F355" s="78"/>
      <c r="J355" s="38"/>
      <c r="K355" s="95"/>
    </row>
    <row r="356" spans="3:11" x14ac:dyDescent="0.2">
      <c r="C356" s="86"/>
      <c r="D356" s="77"/>
      <c r="F356" s="78"/>
      <c r="J356" s="38"/>
      <c r="K356" s="95"/>
    </row>
    <row r="357" spans="3:11" x14ac:dyDescent="0.2">
      <c r="C357" s="86"/>
      <c r="D357" s="77"/>
      <c r="F357" s="78"/>
      <c r="J357" s="38"/>
      <c r="K357" s="95"/>
    </row>
    <row r="358" spans="3:11" x14ac:dyDescent="0.2">
      <c r="C358" s="86"/>
      <c r="D358" s="77"/>
      <c r="F358" s="78"/>
      <c r="J358" s="38"/>
      <c r="K358" s="95"/>
    </row>
    <row r="359" spans="3:11" x14ac:dyDescent="0.2">
      <c r="C359" s="86"/>
      <c r="D359" s="77"/>
      <c r="F359" s="78"/>
      <c r="J359" s="38"/>
      <c r="K359" s="95"/>
    </row>
    <row r="360" spans="3:11" x14ac:dyDescent="0.2">
      <c r="C360" s="86"/>
      <c r="D360" s="77"/>
      <c r="F360" s="78"/>
      <c r="J360" s="38"/>
      <c r="K360" s="95"/>
    </row>
    <row r="361" spans="3:11" x14ac:dyDescent="0.2">
      <c r="C361" s="86"/>
      <c r="D361" s="77"/>
      <c r="F361" s="78"/>
      <c r="J361" s="38"/>
      <c r="K361" s="95"/>
    </row>
    <row r="362" spans="3:11" x14ac:dyDescent="0.2">
      <c r="C362" s="86"/>
      <c r="D362" s="77"/>
      <c r="F362" s="78"/>
      <c r="J362" s="38"/>
      <c r="K362" s="95"/>
    </row>
    <row r="363" spans="3:11" x14ac:dyDescent="0.2">
      <c r="C363" s="86"/>
      <c r="D363" s="77"/>
      <c r="F363" s="78"/>
      <c r="J363" s="38"/>
      <c r="K363" s="95"/>
    </row>
    <row r="364" spans="3:11" x14ac:dyDescent="0.2">
      <c r="C364" s="86"/>
      <c r="D364" s="77"/>
      <c r="F364" s="78"/>
      <c r="J364" s="38"/>
      <c r="K364" s="95"/>
    </row>
    <row r="365" spans="3:11" x14ac:dyDescent="0.2">
      <c r="C365" s="86"/>
      <c r="D365" s="77"/>
      <c r="F365" s="78"/>
      <c r="J365" s="38"/>
      <c r="K365" s="95"/>
    </row>
    <row r="366" spans="3:11" x14ac:dyDescent="0.2">
      <c r="C366" s="86"/>
      <c r="D366" s="77"/>
      <c r="F366" s="78"/>
      <c r="J366" s="38"/>
      <c r="K366" s="95"/>
    </row>
    <row r="367" spans="3:11" x14ac:dyDescent="0.2">
      <c r="C367" s="86"/>
      <c r="D367" s="77"/>
      <c r="F367" s="78"/>
      <c r="J367" s="38"/>
      <c r="K367" s="95"/>
    </row>
    <row r="368" spans="3:11" x14ac:dyDescent="0.2">
      <c r="C368" s="86"/>
      <c r="D368" s="77"/>
      <c r="F368" s="78"/>
      <c r="J368" s="38"/>
      <c r="K368" s="95"/>
    </row>
    <row r="369" spans="3:11" x14ac:dyDescent="0.2">
      <c r="C369" s="86"/>
      <c r="D369" s="77"/>
      <c r="F369" s="78"/>
      <c r="J369" s="38"/>
      <c r="K369" s="95"/>
    </row>
    <row r="370" spans="3:11" x14ac:dyDescent="0.2">
      <c r="C370" s="86"/>
      <c r="D370" s="77"/>
      <c r="F370" s="78"/>
      <c r="J370" s="38"/>
      <c r="K370" s="95"/>
    </row>
    <row r="371" spans="3:11" x14ac:dyDescent="0.2">
      <c r="C371" s="86"/>
      <c r="D371" s="77"/>
      <c r="F371" s="78"/>
      <c r="J371" s="38"/>
      <c r="K371" s="95"/>
    </row>
    <row r="372" spans="3:11" x14ac:dyDescent="0.2">
      <c r="C372" s="86"/>
      <c r="D372" s="77"/>
      <c r="F372" s="78"/>
      <c r="J372" s="38"/>
      <c r="K372" s="95"/>
    </row>
    <row r="373" spans="3:11" x14ac:dyDescent="0.2">
      <c r="C373" s="86"/>
      <c r="D373" s="77"/>
      <c r="F373" s="78"/>
      <c r="J373" s="38"/>
      <c r="K373" s="95"/>
    </row>
    <row r="374" spans="3:11" x14ac:dyDescent="0.2">
      <c r="C374" s="86"/>
      <c r="D374" s="77"/>
      <c r="F374" s="78"/>
      <c r="J374" s="38"/>
      <c r="K374" s="95"/>
    </row>
    <row r="375" spans="3:11" x14ac:dyDescent="0.2">
      <c r="C375" s="86"/>
      <c r="D375" s="77"/>
      <c r="F375" s="78"/>
      <c r="J375" s="38"/>
      <c r="K375" s="95"/>
    </row>
    <row r="376" spans="3:11" x14ac:dyDescent="0.2">
      <c r="C376" s="86"/>
      <c r="D376" s="77"/>
      <c r="F376" s="78"/>
      <c r="J376" s="38"/>
      <c r="K376" s="95"/>
    </row>
    <row r="377" spans="3:11" x14ac:dyDescent="0.2">
      <c r="C377" s="86"/>
      <c r="D377" s="77"/>
      <c r="F377" s="78"/>
      <c r="J377" s="38"/>
      <c r="K377" s="95"/>
    </row>
    <row r="378" spans="3:11" x14ac:dyDescent="0.2">
      <c r="C378" s="86"/>
      <c r="D378" s="77"/>
      <c r="F378" s="78"/>
      <c r="J378" s="38"/>
      <c r="K378" s="95"/>
    </row>
    <row r="379" spans="3:11" x14ac:dyDescent="0.2">
      <c r="C379" s="86"/>
      <c r="D379" s="77"/>
      <c r="F379" s="78"/>
      <c r="J379" s="38"/>
      <c r="K379" s="95"/>
    </row>
    <row r="380" spans="3:11" x14ac:dyDescent="0.2">
      <c r="C380" s="86"/>
      <c r="D380" s="77"/>
      <c r="F380" s="78"/>
      <c r="J380" s="38"/>
      <c r="K380" s="95"/>
    </row>
    <row r="381" spans="3:11" x14ac:dyDescent="0.2">
      <c r="C381" s="86"/>
      <c r="D381" s="77"/>
      <c r="F381" s="78"/>
      <c r="J381" s="38"/>
      <c r="K381" s="95"/>
    </row>
    <row r="382" spans="3:11" x14ac:dyDescent="0.2">
      <c r="C382" s="86"/>
      <c r="D382" s="77"/>
      <c r="F382" s="78"/>
      <c r="J382" s="38"/>
      <c r="K382" s="95"/>
    </row>
    <row r="383" spans="3:11" x14ac:dyDescent="0.2">
      <c r="C383" s="86"/>
      <c r="D383" s="77"/>
      <c r="F383" s="78"/>
      <c r="J383" s="38"/>
      <c r="K383" s="95"/>
    </row>
    <row r="384" spans="3:11" x14ac:dyDescent="0.2">
      <c r="C384" s="86"/>
      <c r="D384" s="77"/>
      <c r="F384" s="78"/>
      <c r="J384" s="38"/>
      <c r="K384" s="95"/>
    </row>
    <row r="385" spans="3:11" x14ac:dyDescent="0.2">
      <c r="C385" s="86"/>
      <c r="D385" s="77"/>
      <c r="F385" s="78"/>
      <c r="J385" s="38"/>
      <c r="K385" s="95"/>
    </row>
    <row r="386" spans="3:11" x14ac:dyDescent="0.2">
      <c r="C386" s="86"/>
      <c r="D386" s="77"/>
      <c r="F386" s="78"/>
      <c r="J386" s="38"/>
      <c r="K386" s="95"/>
    </row>
    <row r="387" spans="3:11" x14ac:dyDescent="0.2">
      <c r="C387" s="86"/>
      <c r="D387" s="77"/>
      <c r="F387" s="78"/>
      <c r="J387" s="38"/>
      <c r="K387" s="95"/>
    </row>
    <row r="388" spans="3:11" x14ac:dyDescent="0.2">
      <c r="C388" s="86"/>
      <c r="D388" s="77"/>
      <c r="F388" s="78"/>
      <c r="J388" s="38"/>
      <c r="K388" s="95"/>
    </row>
    <row r="389" spans="3:11" x14ac:dyDescent="0.2">
      <c r="C389" s="86"/>
      <c r="D389" s="77"/>
      <c r="F389" s="78"/>
      <c r="J389" s="38"/>
      <c r="K389" s="95"/>
    </row>
    <row r="390" spans="3:11" x14ac:dyDescent="0.2">
      <c r="C390" s="86"/>
      <c r="D390" s="77"/>
      <c r="F390" s="78"/>
      <c r="J390" s="38"/>
      <c r="K390" s="95"/>
    </row>
    <row r="391" spans="3:11" x14ac:dyDescent="0.2">
      <c r="C391" s="86"/>
      <c r="D391" s="77"/>
      <c r="F391" s="78"/>
      <c r="J391" s="38"/>
      <c r="K391" s="95"/>
    </row>
    <row r="392" spans="3:11" x14ac:dyDescent="0.2">
      <c r="C392" s="86"/>
      <c r="D392" s="77"/>
      <c r="F392" s="78"/>
      <c r="J392" s="38"/>
      <c r="K392" s="95"/>
    </row>
    <row r="393" spans="3:11" x14ac:dyDescent="0.2">
      <c r="C393" s="86"/>
      <c r="D393" s="77"/>
      <c r="F393" s="78"/>
      <c r="J393" s="38"/>
      <c r="K393" s="95"/>
    </row>
    <row r="394" spans="3:11" x14ac:dyDescent="0.2">
      <c r="C394" s="86"/>
      <c r="D394" s="77"/>
      <c r="F394" s="78"/>
      <c r="J394" s="38"/>
      <c r="K394" s="95"/>
    </row>
    <row r="395" spans="3:11" x14ac:dyDescent="0.2">
      <c r="C395" s="86"/>
      <c r="D395" s="77"/>
      <c r="F395" s="78"/>
      <c r="J395" s="38"/>
      <c r="K395" s="95"/>
    </row>
    <row r="396" spans="3:11" x14ac:dyDescent="0.2">
      <c r="C396" s="86"/>
      <c r="D396" s="77"/>
      <c r="F396" s="78"/>
      <c r="J396" s="38"/>
      <c r="K396" s="95"/>
    </row>
    <row r="397" spans="3:11" x14ac:dyDescent="0.2">
      <c r="C397" s="86"/>
      <c r="D397" s="77"/>
      <c r="F397" s="78"/>
      <c r="J397" s="38"/>
      <c r="K397" s="95"/>
    </row>
    <row r="398" spans="3:11" x14ac:dyDescent="0.2">
      <c r="C398" s="86"/>
      <c r="D398" s="77"/>
      <c r="F398" s="78"/>
      <c r="J398" s="38"/>
      <c r="K398" s="95"/>
    </row>
    <row r="399" spans="3:11" x14ac:dyDescent="0.2">
      <c r="C399" s="86"/>
      <c r="D399" s="77"/>
      <c r="F399" s="78"/>
      <c r="J399" s="38"/>
      <c r="K399" s="95"/>
    </row>
    <row r="400" spans="3:11" x14ac:dyDescent="0.2">
      <c r="C400" s="86"/>
      <c r="D400" s="77"/>
      <c r="F400" s="78"/>
      <c r="J400" s="38"/>
      <c r="K400" s="95"/>
    </row>
    <row r="401" spans="3:11" x14ac:dyDescent="0.2">
      <c r="C401" s="86"/>
      <c r="D401" s="77"/>
      <c r="F401" s="78"/>
      <c r="J401" s="38"/>
      <c r="K401" s="95"/>
    </row>
    <row r="402" spans="3:11" x14ac:dyDescent="0.2">
      <c r="C402" s="86"/>
      <c r="D402" s="77"/>
      <c r="F402" s="78"/>
      <c r="J402" s="38"/>
      <c r="K402" s="95"/>
    </row>
    <row r="403" spans="3:11" x14ac:dyDescent="0.2">
      <c r="C403" s="86"/>
      <c r="D403" s="77"/>
      <c r="F403" s="78"/>
      <c r="J403" s="38"/>
      <c r="K403" s="95"/>
    </row>
    <row r="404" spans="3:11" x14ac:dyDescent="0.2">
      <c r="C404" s="86"/>
      <c r="D404" s="77"/>
      <c r="F404" s="78"/>
      <c r="J404" s="38"/>
      <c r="K404" s="95"/>
    </row>
    <row r="405" spans="3:11" x14ac:dyDescent="0.2">
      <c r="C405" s="86"/>
      <c r="D405" s="77"/>
      <c r="F405" s="78"/>
      <c r="J405" s="38"/>
      <c r="K405" s="95"/>
    </row>
    <row r="406" spans="3:11" x14ac:dyDescent="0.2">
      <c r="C406" s="86"/>
      <c r="D406" s="77"/>
      <c r="F406" s="78"/>
      <c r="J406" s="38"/>
      <c r="K406" s="95"/>
    </row>
    <row r="407" spans="3:11" x14ac:dyDescent="0.2">
      <c r="C407" s="86"/>
      <c r="D407" s="77"/>
      <c r="F407" s="78"/>
      <c r="J407" s="38"/>
      <c r="K407" s="95"/>
    </row>
    <row r="408" spans="3:11" x14ac:dyDescent="0.2">
      <c r="C408" s="86"/>
      <c r="D408" s="77"/>
      <c r="F408" s="78"/>
      <c r="J408" s="38"/>
      <c r="K408" s="95"/>
    </row>
    <row r="409" spans="3:11" x14ac:dyDescent="0.2">
      <c r="C409" s="86"/>
      <c r="D409" s="77"/>
      <c r="F409" s="78"/>
      <c r="J409" s="38"/>
      <c r="K409" s="95"/>
    </row>
    <row r="410" spans="3:11" x14ac:dyDescent="0.2">
      <c r="C410" s="86"/>
      <c r="D410" s="77"/>
      <c r="F410" s="78"/>
      <c r="J410" s="38"/>
      <c r="K410" s="95"/>
    </row>
    <row r="411" spans="3:11" x14ac:dyDescent="0.2">
      <c r="C411" s="86"/>
      <c r="D411" s="77"/>
      <c r="F411" s="78"/>
      <c r="J411" s="38"/>
      <c r="K411" s="95"/>
    </row>
    <row r="412" spans="3:11" x14ac:dyDescent="0.2">
      <c r="C412" s="86"/>
      <c r="D412" s="77"/>
      <c r="F412" s="78"/>
      <c r="J412" s="38"/>
      <c r="K412" s="95"/>
    </row>
    <row r="413" spans="3:11" x14ac:dyDescent="0.2">
      <c r="C413" s="86"/>
      <c r="D413" s="77"/>
      <c r="F413" s="78"/>
      <c r="J413" s="38"/>
      <c r="K413" s="95"/>
    </row>
    <row r="414" spans="3:11" x14ac:dyDescent="0.2">
      <c r="C414" s="86"/>
      <c r="D414" s="77"/>
      <c r="F414" s="78"/>
      <c r="J414" s="38"/>
      <c r="K414" s="95"/>
    </row>
    <row r="415" spans="3:11" x14ac:dyDescent="0.2">
      <c r="C415" s="86"/>
      <c r="D415" s="77"/>
      <c r="F415" s="78"/>
      <c r="J415" s="38"/>
      <c r="K415" s="95"/>
    </row>
    <row r="416" spans="3:11" x14ac:dyDescent="0.2">
      <c r="C416" s="86"/>
      <c r="D416" s="77"/>
      <c r="F416" s="78"/>
      <c r="J416" s="38"/>
      <c r="K416" s="95"/>
    </row>
    <row r="417" spans="3:11" x14ac:dyDescent="0.2">
      <c r="C417" s="86"/>
      <c r="D417" s="77"/>
      <c r="F417" s="78"/>
      <c r="J417" s="38"/>
      <c r="K417" s="95"/>
    </row>
    <row r="418" spans="3:11" x14ac:dyDescent="0.2">
      <c r="C418" s="86"/>
      <c r="D418" s="77"/>
      <c r="F418" s="78"/>
      <c r="J418" s="38"/>
      <c r="K418" s="95"/>
    </row>
    <row r="419" spans="3:11" x14ac:dyDescent="0.2">
      <c r="C419" s="86"/>
      <c r="D419" s="77"/>
      <c r="F419" s="78"/>
      <c r="J419" s="38"/>
      <c r="K419" s="95"/>
    </row>
    <row r="420" spans="3:11" x14ac:dyDescent="0.2">
      <c r="C420" s="86"/>
      <c r="D420" s="77"/>
      <c r="F420" s="78"/>
      <c r="J420" s="38"/>
      <c r="K420" s="95"/>
    </row>
    <row r="421" spans="3:11" x14ac:dyDescent="0.2">
      <c r="C421" s="86"/>
      <c r="D421" s="77"/>
      <c r="F421" s="78"/>
      <c r="J421" s="38"/>
      <c r="K421" s="95"/>
    </row>
    <row r="422" spans="3:11" x14ac:dyDescent="0.2">
      <c r="C422" s="86"/>
      <c r="D422" s="77"/>
      <c r="F422" s="78"/>
      <c r="J422" s="38"/>
      <c r="K422" s="95"/>
    </row>
    <row r="423" spans="3:11" x14ac:dyDescent="0.2">
      <c r="C423" s="86"/>
      <c r="D423" s="77"/>
      <c r="F423" s="78"/>
      <c r="J423" s="38"/>
      <c r="K423" s="95"/>
    </row>
    <row r="424" spans="3:11" x14ac:dyDescent="0.2">
      <c r="C424" s="86"/>
      <c r="D424" s="77"/>
      <c r="F424" s="78"/>
      <c r="J424" s="38"/>
      <c r="K424" s="95"/>
    </row>
    <row r="425" spans="3:11" x14ac:dyDescent="0.2">
      <c r="C425" s="86"/>
      <c r="D425" s="77"/>
      <c r="F425" s="78"/>
      <c r="J425" s="38"/>
      <c r="K425" s="95"/>
    </row>
    <row r="426" spans="3:11" x14ac:dyDescent="0.2">
      <c r="C426" s="86"/>
      <c r="D426" s="77"/>
      <c r="F426" s="78"/>
      <c r="J426" s="38"/>
      <c r="K426" s="95"/>
    </row>
    <row r="427" spans="3:11" x14ac:dyDescent="0.2">
      <c r="C427" s="86"/>
      <c r="D427" s="77"/>
      <c r="F427" s="78"/>
      <c r="J427" s="38"/>
      <c r="K427" s="95"/>
    </row>
    <row r="428" spans="3:11" x14ac:dyDescent="0.2">
      <c r="C428" s="86"/>
      <c r="D428" s="77"/>
      <c r="F428" s="78"/>
      <c r="J428" s="38"/>
      <c r="K428" s="95"/>
    </row>
    <row r="429" spans="3:11" x14ac:dyDescent="0.2">
      <c r="C429" s="86"/>
      <c r="D429" s="77"/>
      <c r="F429" s="78"/>
      <c r="J429" s="38"/>
      <c r="K429" s="95"/>
    </row>
    <row r="430" spans="3:11" x14ac:dyDescent="0.2">
      <c r="C430" s="86"/>
      <c r="D430" s="77"/>
      <c r="F430" s="78"/>
      <c r="J430" s="38"/>
      <c r="K430" s="95"/>
    </row>
    <row r="431" spans="3:11" x14ac:dyDescent="0.2">
      <c r="C431" s="86"/>
      <c r="D431" s="77"/>
      <c r="F431" s="78"/>
      <c r="J431" s="38"/>
      <c r="K431" s="95"/>
    </row>
    <row r="432" spans="3:11" x14ac:dyDescent="0.2">
      <c r="C432" s="86"/>
      <c r="D432" s="77"/>
      <c r="F432" s="78"/>
      <c r="J432" s="38"/>
      <c r="K432" s="95"/>
    </row>
    <row r="433" spans="3:11" x14ac:dyDescent="0.2">
      <c r="C433" s="86"/>
      <c r="D433" s="77"/>
      <c r="F433" s="78"/>
      <c r="J433" s="38"/>
      <c r="K433" s="95"/>
    </row>
    <row r="434" spans="3:11" x14ac:dyDescent="0.2">
      <c r="C434" s="86"/>
      <c r="D434" s="77"/>
      <c r="F434" s="78"/>
      <c r="J434" s="38"/>
      <c r="K434" s="95"/>
    </row>
    <row r="435" spans="3:11" x14ac:dyDescent="0.2">
      <c r="C435" s="86"/>
      <c r="D435" s="77"/>
      <c r="F435" s="78"/>
      <c r="J435" s="38"/>
      <c r="K435" s="95"/>
    </row>
    <row r="436" spans="3:11" x14ac:dyDescent="0.2">
      <c r="C436" s="86"/>
      <c r="D436" s="77"/>
      <c r="F436" s="78"/>
      <c r="J436" s="38"/>
      <c r="K436" s="95"/>
    </row>
    <row r="437" spans="3:11" x14ac:dyDescent="0.2">
      <c r="C437" s="86"/>
      <c r="D437" s="77"/>
      <c r="F437" s="78"/>
      <c r="J437" s="38"/>
      <c r="K437" s="95"/>
    </row>
    <row r="438" spans="3:11" x14ac:dyDescent="0.2">
      <c r="C438" s="86"/>
      <c r="D438" s="77"/>
      <c r="F438" s="78"/>
      <c r="J438" s="38"/>
      <c r="K438" s="95"/>
    </row>
    <row r="439" spans="3:11" x14ac:dyDescent="0.2">
      <c r="C439" s="86"/>
      <c r="D439" s="77"/>
      <c r="F439" s="78"/>
      <c r="J439" s="38"/>
      <c r="K439" s="95"/>
    </row>
    <row r="440" spans="3:11" x14ac:dyDescent="0.2">
      <c r="C440" s="86"/>
      <c r="D440" s="77"/>
      <c r="F440" s="78"/>
      <c r="J440" s="38"/>
      <c r="K440" s="95"/>
    </row>
    <row r="441" spans="3:11" x14ac:dyDescent="0.2">
      <c r="C441" s="86"/>
      <c r="D441" s="77"/>
      <c r="F441" s="78"/>
      <c r="J441" s="38"/>
      <c r="K441" s="95"/>
    </row>
    <row r="442" spans="3:11" x14ac:dyDescent="0.2">
      <c r="C442" s="86"/>
      <c r="D442" s="77"/>
      <c r="F442" s="78"/>
      <c r="J442" s="38"/>
      <c r="K442" s="95"/>
    </row>
    <row r="443" spans="3:11" x14ac:dyDescent="0.2">
      <c r="C443" s="86"/>
      <c r="D443" s="77"/>
      <c r="F443" s="78"/>
      <c r="J443" s="38"/>
      <c r="K443" s="95"/>
    </row>
    <row r="444" spans="3:11" x14ac:dyDescent="0.2">
      <c r="C444" s="86"/>
      <c r="D444" s="77"/>
      <c r="F444" s="78"/>
      <c r="J444" s="38"/>
      <c r="K444" s="95"/>
    </row>
    <row r="445" spans="3:11" x14ac:dyDescent="0.2">
      <c r="C445" s="86"/>
      <c r="D445" s="77"/>
      <c r="F445" s="78"/>
      <c r="J445" s="38"/>
      <c r="K445" s="95"/>
    </row>
    <row r="446" spans="3:11" x14ac:dyDescent="0.2">
      <c r="C446" s="86"/>
      <c r="D446" s="77"/>
      <c r="F446" s="78"/>
      <c r="J446" s="38"/>
      <c r="K446" s="95"/>
    </row>
    <row r="447" spans="3:11" x14ac:dyDescent="0.2">
      <c r="C447" s="86"/>
      <c r="D447" s="77"/>
      <c r="F447" s="78"/>
      <c r="J447" s="38"/>
      <c r="K447" s="95"/>
    </row>
    <row r="448" spans="3:11" x14ac:dyDescent="0.2">
      <c r="C448" s="86"/>
      <c r="D448" s="77"/>
      <c r="F448" s="78"/>
      <c r="J448" s="38"/>
      <c r="K448" s="95"/>
    </row>
    <row r="449" spans="3:11" x14ac:dyDescent="0.2">
      <c r="C449" s="86"/>
      <c r="D449" s="77"/>
      <c r="F449" s="78"/>
      <c r="J449" s="38"/>
      <c r="K449" s="95"/>
    </row>
    <row r="450" spans="3:11" x14ac:dyDescent="0.2">
      <c r="C450" s="86"/>
      <c r="D450" s="77"/>
      <c r="F450" s="78"/>
      <c r="J450" s="38"/>
      <c r="K450" s="95"/>
    </row>
    <row r="451" spans="3:11" x14ac:dyDescent="0.2">
      <c r="C451" s="86"/>
      <c r="D451" s="77"/>
      <c r="F451" s="78"/>
      <c r="J451" s="38"/>
      <c r="K451" s="95"/>
    </row>
    <row r="452" spans="3:11" x14ac:dyDescent="0.2">
      <c r="C452" s="86"/>
      <c r="D452" s="77"/>
      <c r="F452" s="78"/>
      <c r="J452" s="38"/>
      <c r="K452" s="95"/>
    </row>
    <row r="453" spans="3:11" x14ac:dyDescent="0.2">
      <c r="C453" s="86"/>
      <c r="D453" s="77"/>
      <c r="F453" s="78"/>
      <c r="J453" s="38"/>
      <c r="K453" s="95"/>
    </row>
    <row r="454" spans="3:11" x14ac:dyDescent="0.2">
      <c r="C454" s="86"/>
      <c r="D454" s="77"/>
      <c r="F454" s="78"/>
      <c r="J454" s="38"/>
      <c r="K454" s="95"/>
    </row>
    <row r="455" spans="3:11" x14ac:dyDescent="0.2">
      <c r="C455" s="86"/>
      <c r="D455" s="77"/>
      <c r="F455" s="78"/>
      <c r="J455" s="38"/>
      <c r="K455" s="95"/>
    </row>
    <row r="456" spans="3:11" x14ac:dyDescent="0.2">
      <c r="C456" s="86"/>
      <c r="D456" s="77"/>
      <c r="F456" s="78"/>
      <c r="J456" s="38"/>
      <c r="K456" s="95"/>
    </row>
    <row r="457" spans="3:11" x14ac:dyDescent="0.2">
      <c r="C457" s="86"/>
      <c r="D457" s="77"/>
      <c r="F457" s="78"/>
      <c r="J457" s="38"/>
      <c r="K457" s="95"/>
    </row>
    <row r="458" spans="3:11" x14ac:dyDescent="0.2">
      <c r="C458" s="86"/>
      <c r="D458" s="77"/>
      <c r="F458" s="78"/>
      <c r="J458" s="38"/>
      <c r="K458" s="95"/>
    </row>
    <row r="459" spans="3:11" x14ac:dyDescent="0.2">
      <c r="C459" s="86"/>
      <c r="D459" s="77"/>
      <c r="F459" s="78"/>
      <c r="J459" s="38"/>
      <c r="K459" s="95"/>
    </row>
    <row r="460" spans="3:11" x14ac:dyDescent="0.2">
      <c r="C460" s="86"/>
      <c r="D460" s="77"/>
      <c r="F460" s="78"/>
      <c r="J460" s="38"/>
      <c r="K460" s="95"/>
    </row>
    <row r="461" spans="3:11" x14ac:dyDescent="0.2">
      <c r="C461" s="86"/>
      <c r="D461" s="77"/>
      <c r="F461" s="78"/>
      <c r="J461" s="38"/>
      <c r="K461" s="95"/>
    </row>
    <row r="462" spans="3:11" x14ac:dyDescent="0.2">
      <c r="C462" s="86"/>
      <c r="D462" s="77"/>
      <c r="F462" s="78"/>
      <c r="J462" s="38"/>
      <c r="K462" s="95"/>
    </row>
    <row r="463" spans="3:11" x14ac:dyDescent="0.2">
      <c r="C463" s="86"/>
      <c r="D463" s="77"/>
      <c r="F463" s="78"/>
      <c r="J463" s="38"/>
      <c r="K463" s="95"/>
    </row>
    <row r="464" spans="3:11" x14ac:dyDescent="0.2">
      <c r="C464" s="86"/>
      <c r="D464" s="77"/>
      <c r="F464" s="78"/>
      <c r="J464" s="38"/>
      <c r="K464" s="95"/>
    </row>
    <row r="465" spans="3:11" x14ac:dyDescent="0.2">
      <c r="C465" s="86"/>
      <c r="D465" s="77"/>
      <c r="F465" s="78"/>
      <c r="J465" s="38"/>
      <c r="K465" s="95"/>
    </row>
    <row r="466" spans="3:11" x14ac:dyDescent="0.2">
      <c r="C466" s="86"/>
      <c r="D466" s="77"/>
      <c r="F466" s="78"/>
      <c r="J466" s="38"/>
      <c r="K466" s="95"/>
    </row>
    <row r="467" spans="3:11" x14ac:dyDescent="0.2">
      <c r="C467" s="86"/>
      <c r="D467" s="77"/>
      <c r="F467" s="78"/>
      <c r="J467" s="38"/>
      <c r="K467" s="95"/>
    </row>
    <row r="468" spans="3:11" x14ac:dyDescent="0.2">
      <c r="C468" s="86"/>
      <c r="D468" s="77"/>
      <c r="F468" s="78"/>
      <c r="J468" s="38"/>
      <c r="K468" s="95"/>
    </row>
    <row r="469" spans="3:11" x14ac:dyDescent="0.2">
      <c r="C469" s="86"/>
      <c r="D469" s="77"/>
      <c r="F469" s="78"/>
      <c r="J469" s="38"/>
      <c r="K469" s="95"/>
    </row>
    <row r="470" spans="3:11" x14ac:dyDescent="0.2">
      <c r="C470" s="86"/>
      <c r="D470" s="77"/>
      <c r="F470" s="78"/>
      <c r="J470" s="38"/>
      <c r="K470" s="95"/>
    </row>
    <row r="471" spans="3:11" x14ac:dyDescent="0.2">
      <c r="C471" s="86"/>
      <c r="D471" s="77"/>
      <c r="F471" s="78"/>
      <c r="J471" s="38"/>
      <c r="K471" s="95"/>
    </row>
    <row r="472" spans="3:11" x14ac:dyDescent="0.2">
      <c r="C472" s="86"/>
      <c r="D472" s="77"/>
      <c r="F472" s="78"/>
      <c r="J472" s="38"/>
      <c r="K472" s="95"/>
    </row>
    <row r="473" spans="3:11" x14ac:dyDescent="0.2">
      <c r="C473" s="86"/>
      <c r="D473" s="77"/>
      <c r="F473" s="78"/>
      <c r="J473" s="38"/>
      <c r="K473" s="95"/>
    </row>
    <row r="474" spans="3:11" x14ac:dyDescent="0.2">
      <c r="C474" s="86"/>
      <c r="D474" s="77"/>
      <c r="F474" s="78"/>
      <c r="J474" s="38"/>
      <c r="K474" s="95"/>
    </row>
    <row r="475" spans="3:11" x14ac:dyDescent="0.2">
      <c r="C475" s="86"/>
      <c r="D475" s="77"/>
      <c r="F475" s="78"/>
      <c r="J475" s="38"/>
      <c r="K475" s="95"/>
    </row>
    <row r="476" spans="3:11" x14ac:dyDescent="0.2">
      <c r="C476" s="86"/>
      <c r="D476" s="77"/>
      <c r="F476" s="78"/>
      <c r="J476" s="38"/>
      <c r="K476" s="95"/>
    </row>
    <row r="477" spans="3:11" x14ac:dyDescent="0.2">
      <c r="C477" s="86"/>
      <c r="D477" s="77"/>
      <c r="F477" s="78"/>
      <c r="J477" s="38"/>
      <c r="K477" s="95"/>
    </row>
    <row r="478" spans="3:11" x14ac:dyDescent="0.2">
      <c r="C478" s="86"/>
      <c r="D478" s="77"/>
      <c r="F478" s="78"/>
      <c r="J478" s="38"/>
      <c r="K478" s="95"/>
    </row>
    <row r="479" spans="3:11" x14ac:dyDescent="0.2">
      <c r="C479" s="86"/>
      <c r="D479" s="77"/>
      <c r="F479" s="78"/>
      <c r="J479" s="38"/>
      <c r="K479" s="95"/>
    </row>
    <row r="480" spans="3:11" x14ac:dyDescent="0.2">
      <c r="C480" s="86"/>
      <c r="D480" s="77"/>
      <c r="F480" s="78"/>
      <c r="J480" s="38"/>
      <c r="K480" s="95"/>
    </row>
    <row r="481" spans="3:11" x14ac:dyDescent="0.2">
      <c r="C481" s="86"/>
      <c r="D481" s="77"/>
      <c r="F481" s="78"/>
      <c r="J481" s="38"/>
      <c r="K481" s="95"/>
    </row>
    <row r="482" spans="3:11" x14ac:dyDescent="0.2">
      <c r="C482" s="86"/>
      <c r="D482" s="77"/>
      <c r="F482" s="78"/>
      <c r="J482" s="38"/>
      <c r="K482" s="95"/>
    </row>
    <row r="483" spans="3:11" x14ac:dyDescent="0.2">
      <c r="C483" s="86"/>
      <c r="D483" s="77"/>
      <c r="F483" s="78"/>
      <c r="J483" s="38"/>
      <c r="K483" s="95"/>
    </row>
    <row r="484" spans="3:11" x14ac:dyDescent="0.2">
      <c r="C484" s="86"/>
      <c r="D484" s="77"/>
      <c r="F484" s="78"/>
      <c r="J484" s="38"/>
      <c r="K484" s="95"/>
    </row>
    <row r="485" spans="3:11" x14ac:dyDescent="0.2">
      <c r="C485" s="86"/>
      <c r="D485" s="77"/>
      <c r="F485" s="78"/>
      <c r="J485" s="38"/>
      <c r="K485" s="95"/>
    </row>
    <row r="486" spans="3:11" x14ac:dyDescent="0.2">
      <c r="C486" s="86"/>
      <c r="D486" s="77"/>
      <c r="F486" s="78"/>
      <c r="J486" s="38"/>
      <c r="K486" s="95"/>
    </row>
    <row r="487" spans="3:11" x14ac:dyDescent="0.2">
      <c r="C487" s="86"/>
      <c r="D487" s="77"/>
      <c r="F487" s="78"/>
      <c r="J487" s="38"/>
      <c r="K487" s="95"/>
    </row>
    <row r="488" spans="3:11" x14ac:dyDescent="0.2">
      <c r="C488" s="86"/>
      <c r="D488" s="77"/>
      <c r="F488" s="78"/>
      <c r="J488" s="38"/>
      <c r="K488" s="95"/>
    </row>
    <row r="489" spans="3:11" x14ac:dyDescent="0.2">
      <c r="C489" s="86"/>
      <c r="D489" s="77"/>
      <c r="F489" s="78"/>
      <c r="J489" s="38"/>
      <c r="K489" s="95"/>
    </row>
    <row r="490" spans="3:11" x14ac:dyDescent="0.2">
      <c r="C490" s="86"/>
      <c r="D490" s="77"/>
      <c r="F490" s="78"/>
      <c r="J490" s="38"/>
      <c r="K490" s="95"/>
    </row>
    <row r="491" spans="3:11" x14ac:dyDescent="0.2">
      <c r="C491" s="86"/>
      <c r="D491" s="77"/>
      <c r="F491" s="78"/>
      <c r="J491" s="38"/>
      <c r="K491" s="95"/>
    </row>
    <row r="492" spans="3:11" x14ac:dyDescent="0.2">
      <c r="C492" s="86"/>
      <c r="D492" s="77"/>
      <c r="F492" s="78"/>
      <c r="J492" s="38"/>
      <c r="K492" s="95"/>
    </row>
    <row r="493" spans="3:11" x14ac:dyDescent="0.2">
      <c r="C493" s="86"/>
      <c r="D493" s="77"/>
      <c r="F493" s="78"/>
      <c r="J493" s="38"/>
      <c r="K493" s="95"/>
    </row>
    <row r="494" spans="3:11" x14ac:dyDescent="0.2">
      <c r="C494" s="86"/>
      <c r="D494" s="77"/>
      <c r="F494" s="78"/>
      <c r="J494" s="38"/>
      <c r="K494" s="95"/>
    </row>
    <row r="495" spans="3:11" x14ac:dyDescent="0.2">
      <c r="C495" s="86"/>
      <c r="D495" s="77"/>
      <c r="F495" s="78"/>
      <c r="J495" s="38"/>
      <c r="K495" s="95"/>
    </row>
    <row r="496" spans="3:11" x14ac:dyDescent="0.2">
      <c r="C496" s="86"/>
      <c r="D496" s="77"/>
      <c r="F496" s="78"/>
      <c r="J496" s="38"/>
      <c r="K496" s="95"/>
    </row>
    <row r="497" spans="3:11" x14ac:dyDescent="0.2">
      <c r="C497" s="86"/>
      <c r="D497" s="77"/>
      <c r="F497" s="78"/>
      <c r="J497" s="38"/>
      <c r="K497" s="95"/>
    </row>
    <row r="498" spans="3:11" x14ac:dyDescent="0.2">
      <c r="C498" s="86"/>
      <c r="D498" s="77"/>
      <c r="F498" s="78"/>
      <c r="J498" s="38"/>
      <c r="K498" s="95"/>
    </row>
    <row r="499" spans="3:11" x14ac:dyDescent="0.2">
      <c r="C499" s="86"/>
      <c r="D499" s="77"/>
      <c r="F499" s="78"/>
      <c r="J499" s="38"/>
      <c r="K499" s="95"/>
    </row>
    <row r="500" spans="3:11" x14ac:dyDescent="0.2">
      <c r="C500" s="86"/>
      <c r="D500" s="77"/>
      <c r="F500" s="78"/>
      <c r="J500" s="38"/>
      <c r="K500" s="95"/>
    </row>
    <row r="501" spans="3:11" x14ac:dyDescent="0.2">
      <c r="C501" s="86"/>
      <c r="D501" s="77"/>
      <c r="F501" s="78"/>
      <c r="J501" s="38"/>
      <c r="K501" s="95"/>
    </row>
    <row r="502" spans="3:11" x14ac:dyDescent="0.2">
      <c r="C502" s="86"/>
      <c r="D502" s="77"/>
      <c r="F502" s="78"/>
      <c r="J502" s="38"/>
      <c r="K502" s="95"/>
    </row>
    <row r="503" spans="3:11" x14ac:dyDescent="0.2">
      <c r="C503" s="86"/>
      <c r="D503" s="77"/>
      <c r="F503" s="78"/>
      <c r="J503" s="38"/>
      <c r="K503" s="95"/>
    </row>
    <row r="504" spans="3:11" x14ac:dyDescent="0.2">
      <c r="C504" s="86"/>
      <c r="D504" s="77"/>
      <c r="F504" s="78"/>
      <c r="J504" s="38"/>
      <c r="K504" s="95"/>
    </row>
    <row r="505" spans="3:11" x14ac:dyDescent="0.2">
      <c r="C505" s="86"/>
      <c r="D505" s="77"/>
      <c r="F505" s="78"/>
      <c r="J505" s="38"/>
      <c r="K505" s="95"/>
    </row>
    <row r="506" spans="3:11" x14ac:dyDescent="0.2">
      <c r="C506" s="86"/>
      <c r="D506" s="77"/>
      <c r="F506" s="78"/>
      <c r="J506" s="38"/>
      <c r="K506" s="95"/>
    </row>
    <row r="507" spans="3:11" x14ac:dyDescent="0.2">
      <c r="C507" s="86"/>
      <c r="D507" s="77"/>
      <c r="F507" s="78"/>
      <c r="J507" s="38"/>
      <c r="K507" s="95"/>
    </row>
    <row r="508" spans="3:11" x14ac:dyDescent="0.2">
      <c r="C508" s="86"/>
      <c r="D508" s="77"/>
      <c r="F508" s="78"/>
      <c r="J508" s="38"/>
      <c r="K508" s="95"/>
    </row>
    <row r="509" spans="3:11" x14ac:dyDescent="0.2">
      <c r="C509" s="86"/>
      <c r="D509" s="77"/>
      <c r="F509" s="78"/>
      <c r="J509" s="38"/>
      <c r="K509" s="95"/>
    </row>
    <row r="510" spans="3:11" x14ac:dyDescent="0.2">
      <c r="C510" s="86"/>
      <c r="D510" s="77"/>
      <c r="F510" s="78"/>
      <c r="J510" s="38"/>
      <c r="K510" s="95"/>
    </row>
    <row r="511" spans="3:11" x14ac:dyDescent="0.2">
      <c r="C511" s="86"/>
      <c r="D511" s="77"/>
      <c r="F511" s="78"/>
      <c r="J511" s="38"/>
      <c r="K511" s="95"/>
    </row>
    <row r="512" spans="3:11" x14ac:dyDescent="0.2">
      <c r="C512" s="86"/>
      <c r="D512" s="77"/>
      <c r="F512" s="78"/>
      <c r="J512" s="38"/>
      <c r="K512" s="95"/>
    </row>
    <row r="513" spans="3:11" x14ac:dyDescent="0.2">
      <c r="C513" s="86"/>
      <c r="D513" s="77"/>
      <c r="F513" s="78"/>
      <c r="J513" s="38"/>
      <c r="K513" s="95"/>
    </row>
    <row r="514" spans="3:11" x14ac:dyDescent="0.2">
      <c r="C514" s="86"/>
      <c r="D514" s="77"/>
      <c r="F514" s="78"/>
      <c r="J514" s="38"/>
      <c r="K514" s="95"/>
    </row>
    <row r="515" spans="3:11" x14ac:dyDescent="0.2">
      <c r="C515" s="86"/>
      <c r="D515" s="77"/>
      <c r="F515" s="78"/>
      <c r="J515" s="38"/>
      <c r="K515" s="95"/>
    </row>
    <row r="516" spans="3:11" x14ac:dyDescent="0.2">
      <c r="C516" s="86"/>
      <c r="D516" s="77"/>
      <c r="F516" s="78"/>
      <c r="J516" s="38"/>
      <c r="K516" s="95"/>
    </row>
    <row r="517" spans="3:11" x14ac:dyDescent="0.2">
      <c r="C517" s="86"/>
      <c r="D517" s="77"/>
      <c r="F517" s="78"/>
      <c r="J517" s="38"/>
      <c r="K517" s="95"/>
    </row>
    <row r="518" spans="3:11" x14ac:dyDescent="0.2">
      <c r="C518" s="86"/>
      <c r="D518" s="77"/>
      <c r="F518" s="78"/>
      <c r="J518" s="38"/>
      <c r="K518" s="95"/>
    </row>
    <row r="519" spans="3:11" x14ac:dyDescent="0.2">
      <c r="C519" s="86"/>
      <c r="D519" s="77"/>
      <c r="F519" s="78"/>
      <c r="J519" s="38"/>
      <c r="K519" s="95"/>
    </row>
    <row r="520" spans="3:11" x14ac:dyDescent="0.2">
      <c r="C520" s="86"/>
      <c r="D520" s="77"/>
      <c r="F520" s="78"/>
      <c r="J520" s="38"/>
      <c r="K520" s="95"/>
    </row>
    <row r="521" spans="3:11" x14ac:dyDescent="0.2">
      <c r="C521" s="86"/>
      <c r="D521" s="77"/>
      <c r="F521" s="78"/>
      <c r="J521" s="38"/>
      <c r="K521" s="95"/>
    </row>
    <row r="522" spans="3:11" x14ac:dyDescent="0.2">
      <c r="C522" s="86"/>
      <c r="D522" s="77"/>
      <c r="F522" s="78"/>
      <c r="J522" s="38"/>
      <c r="K522" s="95"/>
    </row>
    <row r="523" spans="3:11" x14ac:dyDescent="0.2">
      <c r="C523" s="86"/>
      <c r="D523" s="77"/>
      <c r="F523" s="78"/>
      <c r="J523" s="38"/>
      <c r="K523" s="95"/>
    </row>
    <row r="524" spans="3:11" x14ac:dyDescent="0.2">
      <c r="C524" s="86"/>
      <c r="D524" s="77"/>
      <c r="F524" s="78"/>
      <c r="J524" s="38"/>
      <c r="K524" s="95"/>
    </row>
    <row r="525" spans="3:11" x14ac:dyDescent="0.2">
      <c r="C525" s="86"/>
      <c r="D525" s="77"/>
      <c r="F525" s="78"/>
      <c r="J525" s="38"/>
      <c r="K525" s="95"/>
    </row>
    <row r="526" spans="3:11" x14ac:dyDescent="0.2">
      <c r="C526" s="86"/>
      <c r="D526" s="77"/>
      <c r="F526" s="78"/>
      <c r="J526" s="38"/>
      <c r="K526" s="95"/>
    </row>
    <row r="527" spans="3:11" x14ac:dyDescent="0.2">
      <c r="C527" s="86"/>
      <c r="D527" s="77"/>
      <c r="F527" s="78"/>
      <c r="J527" s="38"/>
      <c r="K527" s="95"/>
    </row>
    <row r="528" spans="3:11" x14ac:dyDescent="0.2">
      <c r="C528" s="86"/>
      <c r="D528" s="77"/>
      <c r="F528" s="78"/>
      <c r="J528" s="38"/>
      <c r="K528" s="95"/>
    </row>
    <row r="529" spans="3:11" x14ac:dyDescent="0.2">
      <c r="C529" s="86"/>
      <c r="D529" s="77"/>
      <c r="F529" s="78"/>
      <c r="J529" s="38"/>
      <c r="K529" s="95"/>
    </row>
    <row r="530" spans="3:11" x14ac:dyDescent="0.2">
      <c r="C530" s="86"/>
      <c r="D530" s="77"/>
      <c r="F530" s="78"/>
      <c r="J530" s="38"/>
      <c r="K530" s="95"/>
    </row>
    <row r="531" spans="3:11" x14ac:dyDescent="0.2">
      <c r="C531" s="86"/>
      <c r="D531" s="77"/>
      <c r="F531" s="78"/>
      <c r="J531" s="38"/>
      <c r="K531" s="95"/>
    </row>
  </sheetData>
  <customSheetViews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3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2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3"/>
    </customSheetView>
    <customSheetView guid="{BE4CC0E6-3772-4C6B-815B-71889EE87803}" showPageBreaks="1" view="pageBreakPreview" topLeftCell="A6">
      <selection activeCell="K21" sqref="K21"/>
      <colBreaks count="1" manualBreakCount="1">
        <brk id="12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C795A55F-4582-4DE3-9383-834CD174B900}" showPageBreaks="1" view="pageBreakPreview">
      <selection activeCell="N6" sqref="N6"/>
      <colBreaks count="1" manualBreakCount="1">
        <brk id="12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8C39439-58F1-4755-BEC1-DEC1E5DFB892}">
      <pageMargins left="0.7" right="0.7" top="0.75" bottom="0.75" header="0.3" footer="0.3"/>
      <pageSetup paperSize="9" orientation="portrait" horizontalDpi="180" verticalDpi="180" r:id="rId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3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3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4"/>
    </customSheetView>
    <customSheetView guid="{C795A55F-4582-4DE3-9383-834CD174B900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2022-06-03T09:05:42Z</cp:lastPrinted>
  <dcterms:created xsi:type="dcterms:W3CDTF">2006-09-28T05:33:49Z</dcterms:created>
  <dcterms:modified xsi:type="dcterms:W3CDTF">2022-06-08T12:34:03Z</dcterms:modified>
</cp:coreProperties>
</file>