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Лист1!$A$1:$J$35</definedName>
  </definedNames>
  <calcPr calcId="152511" refMode="R1C1"/>
</workbook>
</file>

<file path=xl/calcChain.xml><?xml version="1.0" encoding="utf-8"?>
<calcChain xmlns="http://schemas.openxmlformats.org/spreadsheetml/2006/main">
  <c r="H21" i="1" l="1"/>
  <c r="I21" i="1" s="1"/>
  <c r="H19" i="1"/>
  <c r="I19" i="1" s="1"/>
  <c r="H31" i="1"/>
  <c r="I31" i="1" s="1"/>
  <c r="H28" i="1"/>
  <c r="I28" i="1" s="1"/>
  <c r="H17" i="1"/>
  <c r="I17" i="1" s="1"/>
  <c r="H14" i="1"/>
  <c r="I14" i="1" s="1"/>
  <c r="H16" i="1"/>
  <c r="I16" i="1" s="1"/>
  <c r="H32" i="1"/>
  <c r="I32" i="1" s="1"/>
  <c r="H30" i="1"/>
  <c r="I30" i="1" s="1"/>
  <c r="H29" i="1"/>
  <c r="I29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0" i="1"/>
  <c r="I20" i="1" s="1"/>
  <c r="H18" i="1"/>
  <c r="I18" i="1" s="1"/>
  <c r="H15" i="1"/>
  <c r="I15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33" i="1" l="1"/>
  <c r="I33" i="1" s="1"/>
</calcChain>
</file>

<file path=xl/sharedStrings.xml><?xml version="1.0" encoding="utf-8"?>
<sst xmlns="http://schemas.openxmlformats.org/spreadsheetml/2006/main" count="86" uniqueCount="62">
  <si>
    <t xml:space="preserve">№ п/п </t>
  </si>
  <si>
    <t>Наименование Товара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</si>
  <si>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</si>
  <si>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</si>
  <si>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</si>
  <si>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</si>
  <si>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</si>
  <si>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</si>
  <si>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</si>
  <si>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</si>
  <si>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Тройник 1/2 никель</t>
  </si>
  <si>
    <t>м</t>
  </si>
  <si>
    <t>шт.</t>
  </si>
  <si>
    <t>Переходник 3/8 гайка Х 1/2 штуцер</t>
  </si>
  <si>
    <t>Итого:</t>
  </si>
  <si>
    <t>Подводка г/г</t>
  </si>
  <si>
    <t xml:space="preserve"> 0.4м</t>
  </si>
  <si>
    <t xml:space="preserve">Подводка г/г </t>
  </si>
  <si>
    <t>1.0м</t>
  </si>
  <si>
    <t xml:space="preserve">Фильтр очистки воды косой сетчатый </t>
  </si>
  <si>
    <t>15 (1/2)</t>
  </si>
  <si>
    <t>20 (3/4)</t>
  </si>
  <si>
    <t xml:space="preserve">Муфта комбинир </t>
  </si>
  <si>
    <t>25х3/4</t>
  </si>
  <si>
    <t>16х2,0</t>
  </si>
  <si>
    <t>32х3,0</t>
  </si>
  <si>
    <t>Муфта соединения труб</t>
  </si>
  <si>
    <t xml:space="preserve"> ТУ 3184-011-10785350-2007</t>
  </si>
  <si>
    <t>Гайка латунная с прессшайбой</t>
  </si>
  <si>
    <t xml:space="preserve"> 1/2</t>
  </si>
  <si>
    <t>20х20</t>
  </si>
  <si>
    <t xml:space="preserve"> 16х1/2 </t>
  </si>
  <si>
    <t xml:space="preserve"> 20х3/4</t>
  </si>
  <si>
    <t xml:space="preserve"> 16х1/2</t>
  </si>
  <si>
    <t xml:space="preserve">Пневмогидроаккумулятор </t>
  </si>
  <si>
    <t xml:space="preserve">       АС-8</t>
  </si>
  <si>
    <t xml:space="preserve">Уголок 1/2 никель </t>
  </si>
  <si>
    <t>32*16*32</t>
  </si>
  <si>
    <t>Уголок перех. нар. Р. 16х1/2</t>
  </si>
  <si>
    <t xml:space="preserve">Тройник НР 32х1х32 </t>
  </si>
  <si>
    <t>Металлопластиковый соединитель 16х1/2 Ц/Г</t>
  </si>
  <si>
    <t>Металлопластиковый соединитель 20х3/4 Ц/Ш</t>
  </si>
  <si>
    <t>Металлопластиковый тройник 16х1/2 Ц/Ц/Ц</t>
  </si>
  <si>
    <t>Металлопластиковый уголок 20х3/4 Ц/Г/Ш</t>
  </si>
  <si>
    <t>Переход 1 гайка х 1/2 штущер</t>
  </si>
  <si>
    <t>3/8*1/2</t>
  </si>
  <si>
    <t>1*1/2</t>
  </si>
  <si>
    <t>Бочата щтуцер 1/2 штуцер</t>
  </si>
  <si>
    <t>Металлопластиковая труба 32х3,0</t>
  </si>
  <si>
    <t>Металлопластиковое соединение 32-1 1/4</t>
  </si>
  <si>
    <t>32-1 1/4</t>
  </si>
  <si>
    <t>Лейка для мойки</t>
  </si>
  <si>
    <t>Труба металлопластиковая METAPOL</t>
  </si>
  <si>
    <t xml:space="preserve">Металлопластиковая труба ALT </t>
  </si>
  <si>
    <t>20х2,0</t>
  </si>
  <si>
    <t xml:space="preserve">Труба канализационная. ф50 </t>
  </si>
  <si>
    <t>м.</t>
  </si>
  <si>
    <t>50 L-3,5м</t>
  </si>
  <si>
    <t>Срок поставки до</t>
  </si>
  <si>
    <t>Лот №3</t>
  </si>
  <si>
    <t>Приложение №7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</si>
  <si>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№018/ТВРЗ/2022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</si>
</sst>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" xfId="0" applyFont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14" fontId="2" fillId="0" borderId="2" xfId="0" applyNumberFormat="1" applyFont="1" applyBorder="1"/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abSelected="1" view="pageBreakPreview" zoomScaleNormal="100" zoomScaleSheetLayoutView="100" workbookViewId="0">
      <selection activeCell="J28" sqref="J28"/>
    </sheetView>
  </sheetViews>
  <sheetFormatPr defaultColWidth="8.85546875" defaultRowHeight="12.75" x14ac:dyDescent="0.2"/>
  <cols>
    <col min="1" max="1" width="3.7109375" style="4" customWidth="1"/>
    <col min="2" max="2" width="50" style="1" customWidth="1"/>
    <col min="3" max="3" width="15" style="8" customWidth="1"/>
    <col min="4" max="4" width="12.42578125" style="1" customWidth="1"/>
    <col min="5" max="5" width="16.28515625" style="1" customWidth="1"/>
    <col min="6" max="6" width="14.5703125" style="8" customWidth="1"/>
    <col min="7" max="7" width="16" style="1" customWidth="1"/>
    <col min="8" max="8" width="16.5703125" style="1" customWidth="1"/>
    <col min="9" max="9" width="18.7109375" style="1" customWidth="1"/>
    <col min="10" max="10" width="11" style="1" customWidth="1"/>
    <col min="11" max="16384" width="8.85546875" style="1"/>
  </cols>
  <sheetData>
    <row r="2" spans="1:10" x14ac:dyDescent="0.2">
      <c r="G2" s="34" t="s">
        <v>60</v>
      </c>
      <c r="H2" s="34"/>
      <c r="I2" s="34"/>
    </row>
    <row r="3" spans="1:10" ht="20.25" customHeight="1" x14ac:dyDescent="0.2">
      <c r="A3" s="35" t="s">
        <v>61</v>
      </c>
      <c r="B3" s="36"/>
      <c r="C3" s="36"/>
      <c r="D3" s="36"/>
      <c r="E3" s="36"/>
      <c r="F3" s="36"/>
      <c r="G3" s="36"/>
      <c r="H3" s="36"/>
      <c r="I3" s="36"/>
    </row>
    <row r="4" spans="1:10" s="2" customFormat="1" ht="18" hidden="1" customHeight="1" x14ac:dyDescent="0.2">
      <c r="A4" s="14"/>
      <c r="B4" s="14"/>
      <c r="C4" s="15"/>
      <c r="D4" s="14" t="s">
        <v>7</v>
      </c>
      <c r="E4" s="14"/>
      <c r="F4" s="15"/>
      <c r="G4" s="16"/>
      <c r="H4" s="17"/>
      <c r="I4" s="17"/>
    </row>
    <row r="5" spans="1:10" s="2" customFormat="1" ht="18" customHeight="1" x14ac:dyDescent="0.3">
      <c r="A5" s="14"/>
      <c r="B5" s="14"/>
      <c r="C5" s="21"/>
      <c r="D5" s="22" t="s">
        <v>59</v>
      </c>
      <c r="E5" s="22"/>
      <c r="F5" s="15"/>
      <c r="G5" s="37"/>
      <c r="H5" s="37"/>
      <c r="I5" s="37"/>
    </row>
    <row r="6" spans="1:10" ht="35.25" customHeight="1" x14ac:dyDescent="0.2">
      <c r="A6" s="44" t="s">
        <v>0</v>
      </c>
      <c r="B6" s="42" t="s">
        <v>1</v>
      </c>
      <c r="C6" s="40" t="s">
        <v>2</v>
      </c>
      <c r="D6" s="42" t="s">
        <v>3</v>
      </c>
      <c r="E6" s="42" t="s">
        <v>4</v>
      </c>
      <c r="F6" s="40" t="s">
        <v>8</v>
      </c>
      <c r="G6" s="38" t="s">
        <v>9</v>
      </c>
      <c r="H6" s="39" t="s">
        <v>5</v>
      </c>
      <c r="I6" s="39" t="s">
        <v>6</v>
      </c>
      <c r="J6" s="33" t="s">
        <v>58</v>
      </c>
    </row>
    <row r="7" spans="1:10" ht="33" customHeight="1" x14ac:dyDescent="0.2">
      <c r="A7" s="45"/>
      <c r="B7" s="43"/>
      <c r="C7" s="41"/>
      <c r="D7" s="43"/>
      <c r="E7" s="43"/>
      <c r="F7" s="41"/>
      <c r="G7" s="38"/>
      <c r="H7" s="39"/>
      <c r="I7" s="39"/>
      <c r="J7" s="33"/>
    </row>
    <row r="8" spans="1:10" s="2" customFormat="1" ht="21.75" customHeight="1" x14ac:dyDescent="0.2">
      <c r="A8" s="3">
        <v>1</v>
      </c>
      <c r="B8" s="11" t="s">
        <v>15</v>
      </c>
      <c r="C8" s="7"/>
      <c r="D8" s="3" t="s">
        <v>16</v>
      </c>
      <c r="E8" s="3" t="s">
        <v>12</v>
      </c>
      <c r="F8" s="12">
        <v>300</v>
      </c>
      <c r="G8" s="10">
        <v>80</v>
      </c>
      <c r="H8" s="5">
        <f t="shared" ref="H8:H32" si="0">F8*G8</f>
        <v>24000</v>
      </c>
      <c r="I8" s="5">
        <f t="shared" ref="I8:I32" si="1">H8*1.2</f>
        <v>28800</v>
      </c>
      <c r="J8" s="32">
        <v>44926</v>
      </c>
    </row>
    <row r="9" spans="1:10" s="2" customFormat="1" ht="19.5" customHeight="1" x14ac:dyDescent="0.2">
      <c r="A9" s="3">
        <v>2</v>
      </c>
      <c r="B9" s="11" t="s">
        <v>17</v>
      </c>
      <c r="C9" s="7"/>
      <c r="D9" s="3" t="s">
        <v>18</v>
      </c>
      <c r="E9" s="3" t="s">
        <v>12</v>
      </c>
      <c r="F9" s="12">
        <v>300</v>
      </c>
      <c r="G9" s="10">
        <v>100</v>
      </c>
      <c r="H9" s="5">
        <f t="shared" si="0"/>
        <v>30000</v>
      </c>
      <c r="I9" s="5">
        <f t="shared" si="1"/>
        <v>36000</v>
      </c>
      <c r="J9" s="32">
        <v>44926</v>
      </c>
    </row>
    <row r="10" spans="1:10" s="2" customFormat="1" ht="30.75" customHeight="1" x14ac:dyDescent="0.2">
      <c r="A10" s="3">
        <v>3</v>
      </c>
      <c r="B10" s="11" t="s">
        <v>19</v>
      </c>
      <c r="C10" s="7"/>
      <c r="D10" s="3" t="s">
        <v>20</v>
      </c>
      <c r="E10" s="3" t="s">
        <v>12</v>
      </c>
      <c r="F10" s="12">
        <v>300</v>
      </c>
      <c r="G10" s="10">
        <v>210.15</v>
      </c>
      <c r="H10" s="5">
        <f t="shared" si="0"/>
        <v>63045</v>
      </c>
      <c r="I10" s="5">
        <f t="shared" si="1"/>
        <v>75654</v>
      </c>
      <c r="J10" s="32">
        <v>44926</v>
      </c>
    </row>
    <row r="11" spans="1:10" s="2" customFormat="1" ht="30.75" customHeight="1" x14ac:dyDescent="0.2">
      <c r="A11" s="3">
        <v>4</v>
      </c>
      <c r="B11" s="11" t="s">
        <v>19</v>
      </c>
      <c r="C11" s="7"/>
      <c r="D11" s="3" t="s">
        <v>21</v>
      </c>
      <c r="E11" s="3" t="s">
        <v>12</v>
      </c>
      <c r="F11" s="12">
        <v>300</v>
      </c>
      <c r="G11" s="10">
        <v>260.2</v>
      </c>
      <c r="H11" s="5">
        <f t="shared" si="0"/>
        <v>78060</v>
      </c>
      <c r="I11" s="5">
        <f t="shared" si="1"/>
        <v>93672</v>
      </c>
      <c r="J11" s="32">
        <v>44926</v>
      </c>
    </row>
    <row r="12" spans="1:10" s="18" customFormat="1" ht="23.25" customHeight="1" x14ac:dyDescent="0.2">
      <c r="A12" s="3">
        <v>5</v>
      </c>
      <c r="B12" s="11" t="s">
        <v>51</v>
      </c>
      <c r="C12" s="7"/>
      <c r="D12" s="3"/>
      <c r="E12" s="3" t="s">
        <v>12</v>
      </c>
      <c r="F12" s="12">
        <v>200</v>
      </c>
      <c r="G12" s="10">
        <v>377</v>
      </c>
      <c r="H12" s="5">
        <f t="shared" si="0"/>
        <v>75400</v>
      </c>
      <c r="I12" s="5">
        <f t="shared" si="1"/>
        <v>90480</v>
      </c>
      <c r="J12" s="32">
        <v>44926</v>
      </c>
    </row>
    <row r="13" spans="1:10" s="19" customFormat="1" x14ac:dyDescent="0.2">
      <c r="A13" s="3">
        <v>6</v>
      </c>
      <c r="B13" s="11" t="s">
        <v>22</v>
      </c>
      <c r="C13" s="7"/>
      <c r="D13" s="3" t="s">
        <v>23</v>
      </c>
      <c r="E13" s="3" t="s">
        <v>12</v>
      </c>
      <c r="F13" s="12">
        <v>300</v>
      </c>
      <c r="G13" s="10">
        <v>115.9</v>
      </c>
      <c r="H13" s="5">
        <f t="shared" si="0"/>
        <v>34770</v>
      </c>
      <c r="I13" s="5">
        <f t="shared" si="1"/>
        <v>41724</v>
      </c>
      <c r="J13" s="32">
        <v>44926</v>
      </c>
    </row>
    <row r="14" spans="1:10" s="19" customFormat="1" x14ac:dyDescent="0.2">
      <c r="A14" s="3">
        <v>7</v>
      </c>
      <c r="B14" s="11" t="s">
        <v>39</v>
      </c>
      <c r="C14" s="7"/>
      <c r="D14" s="7" t="s">
        <v>37</v>
      </c>
      <c r="E14" s="7" t="s">
        <v>12</v>
      </c>
      <c r="F14" s="12">
        <v>200</v>
      </c>
      <c r="G14" s="10">
        <v>890</v>
      </c>
      <c r="H14" s="24">
        <f t="shared" si="0"/>
        <v>178000</v>
      </c>
      <c r="I14" s="24">
        <f t="shared" si="1"/>
        <v>213600</v>
      </c>
      <c r="J14" s="32">
        <v>44926</v>
      </c>
    </row>
    <row r="15" spans="1:10" s="19" customFormat="1" x14ac:dyDescent="0.2">
      <c r="A15" s="3">
        <v>8</v>
      </c>
      <c r="B15" s="11" t="s">
        <v>10</v>
      </c>
      <c r="C15" s="7"/>
      <c r="D15" s="7">
        <v>15</v>
      </c>
      <c r="E15" s="7" t="s">
        <v>12</v>
      </c>
      <c r="F15" s="12">
        <v>1000</v>
      </c>
      <c r="G15" s="10">
        <v>92</v>
      </c>
      <c r="H15" s="24">
        <f t="shared" si="0"/>
        <v>92000</v>
      </c>
      <c r="I15" s="24">
        <f t="shared" si="1"/>
        <v>110400</v>
      </c>
      <c r="J15" s="32">
        <v>44926</v>
      </c>
    </row>
    <row r="16" spans="1:10" s="19" customFormat="1" x14ac:dyDescent="0.2">
      <c r="A16" s="3">
        <v>9</v>
      </c>
      <c r="B16" s="11" t="s">
        <v>36</v>
      </c>
      <c r="C16" s="7"/>
      <c r="D16" s="7">
        <v>15</v>
      </c>
      <c r="E16" s="7" t="s">
        <v>12</v>
      </c>
      <c r="F16" s="12">
        <v>1000</v>
      </c>
      <c r="G16" s="10">
        <v>92</v>
      </c>
      <c r="H16" s="24">
        <f t="shared" si="0"/>
        <v>92000</v>
      </c>
      <c r="I16" s="24">
        <f t="shared" si="1"/>
        <v>110400</v>
      </c>
      <c r="J16" s="32">
        <v>44926</v>
      </c>
    </row>
    <row r="17" spans="1:10" ht="18.75" customHeight="1" x14ac:dyDescent="0.2">
      <c r="A17" s="3">
        <v>10</v>
      </c>
      <c r="B17" s="11" t="s">
        <v>38</v>
      </c>
      <c r="C17" s="7"/>
      <c r="D17" s="7">
        <v>15</v>
      </c>
      <c r="E17" s="7" t="s">
        <v>12</v>
      </c>
      <c r="F17" s="12">
        <v>1500</v>
      </c>
      <c r="G17" s="10">
        <v>87.5</v>
      </c>
      <c r="H17" s="24">
        <f t="shared" si="0"/>
        <v>131250</v>
      </c>
      <c r="I17" s="24">
        <f t="shared" si="1"/>
        <v>157500</v>
      </c>
      <c r="J17" s="32">
        <v>44926</v>
      </c>
    </row>
    <row r="18" spans="1:10" x14ac:dyDescent="0.2">
      <c r="A18" s="3">
        <v>11</v>
      </c>
      <c r="B18" s="11" t="s">
        <v>52</v>
      </c>
      <c r="C18" s="7"/>
      <c r="D18" s="3" t="s">
        <v>24</v>
      </c>
      <c r="E18" s="3" t="s">
        <v>11</v>
      </c>
      <c r="F18" s="12">
        <v>15000</v>
      </c>
      <c r="G18" s="10">
        <v>75</v>
      </c>
      <c r="H18" s="5">
        <f t="shared" si="0"/>
        <v>1125000</v>
      </c>
      <c r="I18" s="5">
        <f t="shared" si="1"/>
        <v>1350000</v>
      </c>
      <c r="J18" s="32">
        <v>44926</v>
      </c>
    </row>
    <row r="19" spans="1:10" x14ac:dyDescent="0.2">
      <c r="A19" s="3">
        <v>12</v>
      </c>
      <c r="B19" s="11" t="s">
        <v>53</v>
      </c>
      <c r="C19" s="7"/>
      <c r="D19" s="3" t="s">
        <v>54</v>
      </c>
      <c r="E19" s="3" t="s">
        <v>11</v>
      </c>
      <c r="F19" s="12">
        <v>800</v>
      </c>
      <c r="G19" s="10">
        <v>53</v>
      </c>
      <c r="H19" s="5">
        <f t="shared" si="0"/>
        <v>42400</v>
      </c>
      <c r="I19" s="5">
        <f t="shared" si="1"/>
        <v>50880</v>
      </c>
      <c r="J19" s="32">
        <v>44926</v>
      </c>
    </row>
    <row r="20" spans="1:10" ht="28.5" customHeight="1" x14ac:dyDescent="0.2">
      <c r="A20" s="3">
        <v>13</v>
      </c>
      <c r="B20" s="11" t="s">
        <v>48</v>
      </c>
      <c r="C20" s="7"/>
      <c r="D20" s="3" t="s">
        <v>25</v>
      </c>
      <c r="E20" s="3" t="s">
        <v>11</v>
      </c>
      <c r="F20" s="12">
        <v>5000</v>
      </c>
      <c r="G20" s="10">
        <v>300</v>
      </c>
      <c r="H20" s="5">
        <f t="shared" si="0"/>
        <v>1500000</v>
      </c>
      <c r="I20" s="5">
        <f t="shared" si="1"/>
        <v>1800000</v>
      </c>
      <c r="J20" s="32">
        <v>44926</v>
      </c>
    </row>
    <row r="21" spans="1:10" ht="28.5" customHeight="1" x14ac:dyDescent="0.2">
      <c r="A21" s="3">
        <v>14</v>
      </c>
      <c r="B21" s="11" t="s">
        <v>55</v>
      </c>
      <c r="C21" s="7"/>
      <c r="D21" s="3" t="s">
        <v>57</v>
      </c>
      <c r="E21" s="3" t="s">
        <v>56</v>
      </c>
      <c r="F21" s="12">
        <v>3200</v>
      </c>
      <c r="G21" s="10">
        <v>162</v>
      </c>
      <c r="H21" s="5">
        <f t="shared" si="0"/>
        <v>518400</v>
      </c>
      <c r="I21" s="5">
        <f t="shared" si="1"/>
        <v>622080</v>
      </c>
      <c r="J21" s="32">
        <v>44926</v>
      </c>
    </row>
    <row r="22" spans="1:10" ht="29.25" customHeight="1" x14ac:dyDescent="0.2">
      <c r="A22" s="3">
        <v>15</v>
      </c>
      <c r="B22" s="11" t="s">
        <v>26</v>
      </c>
      <c r="C22" s="7" t="s">
        <v>27</v>
      </c>
      <c r="D22" s="3"/>
      <c r="E22" s="3" t="s">
        <v>12</v>
      </c>
      <c r="F22" s="12">
        <v>500</v>
      </c>
      <c r="G22" s="10">
        <v>1587.48</v>
      </c>
      <c r="H22" s="5">
        <f t="shared" si="0"/>
        <v>793740</v>
      </c>
      <c r="I22" s="5">
        <f t="shared" si="1"/>
        <v>952488</v>
      </c>
      <c r="J22" s="32">
        <v>44926</v>
      </c>
    </row>
    <row r="23" spans="1:10" ht="28.5" customHeight="1" x14ac:dyDescent="0.2">
      <c r="A23" s="3">
        <v>16</v>
      </c>
      <c r="B23" s="11" t="s">
        <v>40</v>
      </c>
      <c r="C23" s="7"/>
      <c r="D23" s="3" t="s">
        <v>31</v>
      </c>
      <c r="E23" s="3" t="s">
        <v>12</v>
      </c>
      <c r="F23" s="12">
        <v>5000</v>
      </c>
      <c r="G23" s="10">
        <v>90</v>
      </c>
      <c r="H23" s="5">
        <f t="shared" si="0"/>
        <v>450000</v>
      </c>
      <c r="I23" s="5">
        <f t="shared" si="1"/>
        <v>540000</v>
      </c>
      <c r="J23" s="32">
        <v>44926</v>
      </c>
    </row>
    <row r="24" spans="1:10" ht="27.75" customHeight="1" x14ac:dyDescent="0.2">
      <c r="A24" s="3">
        <v>17</v>
      </c>
      <c r="B24" s="11" t="s">
        <v>41</v>
      </c>
      <c r="C24" s="7"/>
      <c r="D24" s="3" t="s">
        <v>32</v>
      </c>
      <c r="E24" s="3" t="s">
        <v>12</v>
      </c>
      <c r="F24" s="12">
        <v>550</v>
      </c>
      <c r="G24" s="10">
        <v>102</v>
      </c>
      <c r="H24" s="5">
        <f t="shared" si="0"/>
        <v>56100</v>
      </c>
      <c r="I24" s="5">
        <f t="shared" si="1"/>
        <v>67320</v>
      </c>
      <c r="J24" s="32">
        <v>44926</v>
      </c>
    </row>
    <row r="25" spans="1:10" ht="33" customHeight="1" x14ac:dyDescent="0.2">
      <c r="A25" s="3">
        <v>18</v>
      </c>
      <c r="B25" s="11" t="s">
        <v>42</v>
      </c>
      <c r="C25" s="7"/>
      <c r="D25" s="3" t="s">
        <v>33</v>
      </c>
      <c r="E25" s="3" t="s">
        <v>12</v>
      </c>
      <c r="F25" s="12">
        <v>1000</v>
      </c>
      <c r="G25" s="10">
        <v>120</v>
      </c>
      <c r="H25" s="5">
        <f t="shared" si="0"/>
        <v>120000</v>
      </c>
      <c r="I25" s="5">
        <f t="shared" si="1"/>
        <v>144000</v>
      </c>
      <c r="J25" s="32">
        <v>44926</v>
      </c>
    </row>
    <row r="26" spans="1:10" ht="32.25" customHeight="1" x14ac:dyDescent="0.2">
      <c r="A26" s="3">
        <v>19</v>
      </c>
      <c r="B26" s="13" t="s">
        <v>43</v>
      </c>
      <c r="C26" s="9"/>
      <c r="D26" s="3" t="s">
        <v>32</v>
      </c>
      <c r="E26" s="3" t="s">
        <v>12</v>
      </c>
      <c r="F26" s="23">
        <v>200</v>
      </c>
      <c r="G26" s="6">
        <v>102</v>
      </c>
      <c r="H26" s="5">
        <f t="shared" si="0"/>
        <v>20400</v>
      </c>
      <c r="I26" s="5">
        <f t="shared" si="1"/>
        <v>24480</v>
      </c>
      <c r="J26" s="32">
        <v>44926</v>
      </c>
    </row>
    <row r="27" spans="1:10" ht="31.5" customHeight="1" x14ac:dyDescent="0.2">
      <c r="A27" s="3">
        <v>20</v>
      </c>
      <c r="B27" s="11" t="s">
        <v>13</v>
      </c>
      <c r="C27" s="7"/>
      <c r="D27" s="3" t="s">
        <v>45</v>
      </c>
      <c r="E27" s="3" t="s">
        <v>12</v>
      </c>
      <c r="F27" s="12">
        <v>500</v>
      </c>
      <c r="G27" s="10">
        <v>88</v>
      </c>
      <c r="H27" s="5">
        <f t="shared" si="0"/>
        <v>44000</v>
      </c>
      <c r="I27" s="5">
        <f t="shared" si="1"/>
        <v>52800</v>
      </c>
      <c r="J27" s="32">
        <v>44926</v>
      </c>
    </row>
    <row r="28" spans="1:10" ht="31.5" customHeight="1" x14ac:dyDescent="0.2">
      <c r="A28" s="3">
        <v>21</v>
      </c>
      <c r="B28" s="11" t="s">
        <v>44</v>
      </c>
      <c r="C28" s="7"/>
      <c r="D28" s="7" t="s">
        <v>46</v>
      </c>
      <c r="E28" s="7" t="s">
        <v>12</v>
      </c>
      <c r="F28" s="12">
        <v>500</v>
      </c>
      <c r="G28" s="10">
        <v>105</v>
      </c>
      <c r="H28" s="24">
        <f t="shared" si="0"/>
        <v>52500</v>
      </c>
      <c r="I28" s="24">
        <f t="shared" si="1"/>
        <v>63000</v>
      </c>
      <c r="J28" s="32">
        <v>44926</v>
      </c>
    </row>
    <row r="29" spans="1:10" ht="30" customHeight="1" x14ac:dyDescent="0.2">
      <c r="A29" s="3">
        <v>22</v>
      </c>
      <c r="B29" s="11" t="s">
        <v>28</v>
      </c>
      <c r="C29" s="7"/>
      <c r="D29" s="3" t="s">
        <v>29</v>
      </c>
      <c r="E29" s="3" t="s">
        <v>12</v>
      </c>
      <c r="F29" s="12">
        <v>500</v>
      </c>
      <c r="G29" s="10">
        <v>58.5</v>
      </c>
      <c r="H29" s="5">
        <f t="shared" si="0"/>
        <v>29250</v>
      </c>
      <c r="I29" s="5">
        <f t="shared" si="1"/>
        <v>35100</v>
      </c>
      <c r="J29" s="32">
        <v>44926</v>
      </c>
    </row>
    <row r="30" spans="1:10" ht="18" customHeight="1" x14ac:dyDescent="0.2">
      <c r="A30" s="3">
        <v>23</v>
      </c>
      <c r="B30" s="11" t="s">
        <v>47</v>
      </c>
      <c r="C30" s="7"/>
      <c r="D30" s="3" t="s">
        <v>30</v>
      </c>
      <c r="E30" s="3" t="s">
        <v>12</v>
      </c>
      <c r="F30" s="12">
        <v>2500</v>
      </c>
      <c r="G30" s="10">
        <v>80.5</v>
      </c>
      <c r="H30" s="5">
        <f t="shared" si="0"/>
        <v>201250</v>
      </c>
      <c r="I30" s="5">
        <f t="shared" si="1"/>
        <v>241500</v>
      </c>
      <c r="J30" s="32">
        <v>44926</v>
      </c>
    </row>
    <row r="31" spans="1:10" ht="18" customHeight="1" x14ac:dyDescent="0.2">
      <c r="A31" s="3">
        <v>24</v>
      </c>
      <c r="B31" s="11" t="s">
        <v>49</v>
      </c>
      <c r="C31" s="7"/>
      <c r="D31" s="7" t="s">
        <v>50</v>
      </c>
      <c r="E31" s="7" t="s">
        <v>12</v>
      </c>
      <c r="F31" s="12">
        <v>1500</v>
      </c>
      <c r="G31" s="10">
        <v>850</v>
      </c>
      <c r="H31" s="24">
        <f t="shared" si="0"/>
        <v>1275000</v>
      </c>
      <c r="I31" s="24">
        <f t="shared" si="1"/>
        <v>1530000</v>
      </c>
      <c r="J31" s="32">
        <v>44926</v>
      </c>
    </row>
    <row r="32" spans="1:10" ht="29.25" customHeight="1" x14ac:dyDescent="0.2">
      <c r="A32" s="3">
        <v>25</v>
      </c>
      <c r="B32" s="11" t="s">
        <v>34</v>
      </c>
      <c r="C32" s="7"/>
      <c r="D32" s="20" t="s">
        <v>35</v>
      </c>
      <c r="E32" s="3" t="s">
        <v>12</v>
      </c>
      <c r="F32" s="12">
        <v>50</v>
      </c>
      <c r="G32" s="10">
        <v>1072</v>
      </c>
      <c r="H32" s="5">
        <f t="shared" si="0"/>
        <v>53600</v>
      </c>
      <c r="I32" s="5">
        <f t="shared" si="1"/>
        <v>64320</v>
      </c>
      <c r="J32" s="32">
        <v>44926</v>
      </c>
    </row>
    <row r="33" spans="1:10" ht="14.25" x14ac:dyDescent="0.2">
      <c r="A33" s="3"/>
      <c r="B33" s="25" t="s">
        <v>14</v>
      </c>
      <c r="C33" s="26"/>
      <c r="D33" s="27"/>
      <c r="E33" s="27"/>
      <c r="F33" s="28"/>
      <c r="G33" s="29"/>
      <c r="H33" s="30">
        <f>SUM(H8:H32)</f>
        <v>7080165</v>
      </c>
      <c r="I33" s="30">
        <f>H33*1.2</f>
        <v>8496198</v>
      </c>
      <c r="J33" s="31"/>
    </row>
  </sheetData>
  <mergeCells count="13">
    <mergeCell ref="J6:J7"/>
    <mergeCell ref="G2:I2"/>
    <mergeCell ref="A3:I3"/>
    <mergeCell ref="G5:I5"/>
    <mergeCell ref="G6:G7"/>
    <mergeCell ref="H6:H7"/>
    <mergeCell ref="I6:I7"/>
    <mergeCell ref="F6:F7"/>
    <mergeCell ref="E6:E7"/>
    <mergeCell ref="D6:D7"/>
    <mergeCell ref="C6:C7"/>
    <mergeCell ref="B6:B7"/>
    <mergeCell ref="A6:A7"/>
  </mergeCells>
  <pageMargins left="0" right="0" top="0" bottom="0" header="0.31496062992125984" footer="0.31496062992125984"/>
  <pageSetup paperSize="9" scale="74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2022-05-06T12:02:46Z</dcterms:modified>
</cp:coreProperties>
</file>