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Лист1!$A$1:$K$26</definedName>
  </definedNames>
  <calcPr calcId="152511" refMode="R1C1"/>
</workbook>
</file>

<file path=xl/calcChain.xml><?xml version="1.0" encoding="utf-8"?>
<calcChain xmlns="http://schemas.openxmlformats.org/spreadsheetml/2006/main">
  <c r="I22" i="1" l="1"/>
  <c r="J22" i="1" s="1"/>
  <c r="I21" i="1"/>
  <c r="J21" i="1" s="1"/>
  <c r="I20" i="1"/>
  <c r="J20" i="1" s="1"/>
  <c r="I19" i="1"/>
  <c r="J19" i="1" s="1"/>
  <c r="I18" i="1"/>
  <c r="J18" i="1" s="1"/>
  <c r="I1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23" i="1" l="1"/>
  <c r="J17" i="1"/>
  <c r="J23" i="1" s="1"/>
</calcChain>
</file>

<file path=xl/sharedStrings.xml><?xml version="1.0" encoding="utf-8"?>
<sst xmlns="http://schemas.openxmlformats.org/spreadsheetml/2006/main" count="68" uniqueCount="49">
  <si>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</si>
  <si>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</si>
  <si>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</si>
  <si>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</si>
  <si>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</si>
  <si>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</si>
  <si>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</si>
  <si>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</si>
  <si>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</si>
  <si>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</si>
  <si>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</si>
  <si>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</si>
  <si>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</si>
  <si>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</si>
  <si>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</si>
  <si>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</si>
  <si>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</si>
  <si>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</si>
  <si>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</si>
  <si>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</si>
  <si>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</si>
  <si>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</si>
  <si>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Фильтр-осушитель </t>
  </si>
  <si>
    <t>С12-120</t>
  </si>
  <si>
    <t xml:space="preserve">Термоусадка </t>
  </si>
  <si>
    <t>REXANT</t>
  </si>
  <si>
    <t xml:space="preserve">3,0/1,5 мм </t>
  </si>
  <si>
    <t xml:space="preserve">Электропривод </t>
  </si>
  <si>
    <t>BELIMO</t>
  </si>
  <si>
    <t xml:space="preserve">Терморегулятор </t>
  </si>
  <si>
    <t>ТК</t>
  </si>
  <si>
    <t>Итого:</t>
  </si>
  <si>
    <t>Срок поставки до</t>
  </si>
  <si>
    <t>NFA-S2</t>
  </si>
  <si>
    <t xml:space="preserve">Миниконтактор </t>
  </si>
  <si>
    <t>В7-30-01 12А (400В АС3)</t>
  </si>
  <si>
    <t>Реле  с розеткой 95.05 удерживающим зажимом 95.015Р и модулем 99.02.0.024.99</t>
  </si>
  <si>
    <t>40.51.9.024.0000 41VDC</t>
  </si>
  <si>
    <t>Реле  с розеткой 95.05 удерживающим зажимом 95.015Р и модулем 99.02.0.230.98</t>
  </si>
  <si>
    <t>40.52.8.230.0000 230VAC</t>
  </si>
  <si>
    <t>Реле  с розеткой 97.02, удерживающим зажимом 097.01 и модулем подавления 99.02.0.230.09</t>
  </si>
  <si>
    <t>46.52.8.110.0000 110V DC</t>
  </si>
  <si>
    <t>Реле  с розеткой 97.02, удерживающим зажимом 097.01 и модулем подавления 99.02.0.024.09</t>
  </si>
  <si>
    <t>46.52.9.024.0000 24V DC</t>
  </si>
  <si>
    <t>Реле  с розеткой 96.04, удерживающим зажимом 096.71 и модульным таймером 86.00.8.240.0000</t>
  </si>
  <si>
    <t>56.34.8.230.0000 230V АC</t>
  </si>
  <si>
    <t>Лот№2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</si>
  <si>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к  запросу котировок цен№018/ТВРЗ/2022</t>
  </si>
  <si>
    <t xml:space="preserve">  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</si>
</sst>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100" zoomScaleSheetLayoutView="100" workbookViewId="0">
      <selection activeCell="P6" sqref="P6"/>
    </sheetView>
  </sheetViews>
  <sheetFormatPr defaultColWidth="8.85546875" defaultRowHeight="12.75" x14ac:dyDescent="0.2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1" width="13.85546875" style="2" customWidth="1"/>
    <col min="12" max="16384" width="8.85546875" style="2"/>
  </cols>
  <sheetData>
    <row r="1" spans="1:11" x14ac:dyDescent="0.2">
      <c r="H1" s="26" t="s">
        <v>48</v>
      </c>
      <c r="I1" s="26"/>
      <c r="J1" s="26"/>
    </row>
    <row r="2" spans="1:11" ht="20.25" customHeight="1" x14ac:dyDescent="0.2">
      <c r="A2" s="27" t="s">
        <v>47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8" customFormat="1" ht="18" hidden="1" customHeight="1" x14ac:dyDescent="0.2">
      <c r="A3" s="4"/>
      <c r="B3" s="4"/>
      <c r="C3" s="4"/>
      <c r="D3" s="5"/>
      <c r="E3" s="7" t="s">
        <v>0</v>
      </c>
      <c r="F3" s="7"/>
      <c r="G3" s="5"/>
      <c r="H3" s="6"/>
      <c r="I3" s="7"/>
      <c r="J3" s="7"/>
    </row>
    <row r="4" spans="1:11" s="8" customFormat="1" ht="18" customHeight="1" x14ac:dyDescent="0.3">
      <c r="A4" s="4"/>
      <c r="B4" s="4"/>
      <c r="C4" s="4"/>
      <c r="D4" s="9"/>
      <c r="E4" s="40" t="s">
        <v>46</v>
      </c>
      <c r="F4" s="40"/>
      <c r="G4" s="5"/>
      <c r="H4" s="29"/>
      <c r="I4" s="29"/>
      <c r="J4" s="29"/>
    </row>
    <row r="5" spans="1:11" ht="35.25" customHeight="1" x14ac:dyDescent="0.2">
      <c r="A5" s="30" t="s">
        <v>1</v>
      </c>
      <c r="B5" s="32" t="s">
        <v>2</v>
      </c>
      <c r="C5" s="32" t="s">
        <v>3</v>
      </c>
      <c r="D5" s="34" t="s">
        <v>4</v>
      </c>
      <c r="E5" s="36" t="s">
        <v>5</v>
      </c>
      <c r="F5" s="36" t="s">
        <v>6</v>
      </c>
      <c r="G5" s="34" t="s">
        <v>7</v>
      </c>
      <c r="H5" s="38" t="s">
        <v>8</v>
      </c>
      <c r="I5" s="39" t="s">
        <v>9</v>
      </c>
      <c r="J5" s="39" t="s">
        <v>10</v>
      </c>
      <c r="K5" s="37" t="s">
        <v>32</v>
      </c>
    </row>
    <row r="6" spans="1:11" ht="33" customHeight="1" x14ac:dyDescent="0.2">
      <c r="A6" s="31"/>
      <c r="B6" s="33"/>
      <c r="C6" s="33"/>
      <c r="D6" s="35"/>
      <c r="E6" s="36"/>
      <c r="F6" s="36"/>
      <c r="G6" s="35"/>
      <c r="H6" s="38"/>
      <c r="I6" s="39"/>
      <c r="J6" s="39"/>
      <c r="K6" s="37"/>
    </row>
    <row r="7" spans="1:11" s="8" customFormat="1" ht="18" customHeight="1" x14ac:dyDescent="0.2">
      <c r="A7" s="10">
        <v>1</v>
      </c>
      <c r="B7" s="13" t="s">
        <v>12</v>
      </c>
      <c r="C7" s="12" t="s">
        <v>13</v>
      </c>
      <c r="D7" s="14">
        <v>30</v>
      </c>
      <c r="E7" s="12"/>
      <c r="F7" s="12" t="s">
        <v>11</v>
      </c>
      <c r="G7" s="15">
        <v>50</v>
      </c>
      <c r="H7" s="16">
        <v>2140.5</v>
      </c>
      <c r="I7" s="17">
        <f t="shared" ref="I7:I16" si="0">G7*H7</f>
        <v>107025</v>
      </c>
      <c r="J7" s="17">
        <f t="shared" ref="J7:J17" si="1">I7*1.2</f>
        <v>128430</v>
      </c>
      <c r="K7" s="18">
        <v>44926</v>
      </c>
    </row>
    <row r="8" spans="1:11" s="8" customFormat="1" ht="30.75" customHeight="1" x14ac:dyDescent="0.2">
      <c r="A8" s="10">
        <v>2</v>
      </c>
      <c r="B8" s="13" t="s">
        <v>14</v>
      </c>
      <c r="C8" s="12" t="s">
        <v>13</v>
      </c>
      <c r="D8" s="14">
        <v>7</v>
      </c>
      <c r="E8" s="12"/>
      <c r="F8" s="12" t="s">
        <v>11</v>
      </c>
      <c r="G8" s="15">
        <v>50</v>
      </c>
      <c r="H8" s="16">
        <v>2140.5</v>
      </c>
      <c r="I8" s="17">
        <f t="shared" si="0"/>
        <v>107025</v>
      </c>
      <c r="J8" s="17">
        <f t="shared" si="1"/>
        <v>128430</v>
      </c>
      <c r="K8" s="18">
        <v>44926</v>
      </c>
    </row>
    <row r="9" spans="1:11" s="8" customFormat="1" ht="30.75" customHeight="1" x14ac:dyDescent="0.2">
      <c r="A9" s="10">
        <v>3</v>
      </c>
      <c r="B9" s="13" t="s">
        <v>15</v>
      </c>
      <c r="C9" s="12" t="s">
        <v>16</v>
      </c>
      <c r="D9" s="14">
        <v>30</v>
      </c>
      <c r="E9" s="12"/>
      <c r="F9" s="12" t="s">
        <v>11</v>
      </c>
      <c r="G9" s="15">
        <v>50</v>
      </c>
      <c r="H9" s="16">
        <v>5100</v>
      </c>
      <c r="I9" s="17">
        <f t="shared" si="0"/>
        <v>255000</v>
      </c>
      <c r="J9" s="17">
        <f t="shared" si="1"/>
        <v>306000</v>
      </c>
      <c r="K9" s="18">
        <v>44926</v>
      </c>
    </row>
    <row r="10" spans="1:11" s="8" customFormat="1" x14ac:dyDescent="0.2">
      <c r="A10" s="10">
        <v>4</v>
      </c>
      <c r="B10" s="13" t="s">
        <v>17</v>
      </c>
      <c r="C10" s="12" t="s">
        <v>16</v>
      </c>
      <c r="D10" s="14">
        <v>7</v>
      </c>
      <c r="E10" s="12"/>
      <c r="F10" s="12" t="s">
        <v>11</v>
      </c>
      <c r="G10" s="15">
        <v>50</v>
      </c>
      <c r="H10" s="16">
        <v>5100</v>
      </c>
      <c r="I10" s="17">
        <f t="shared" si="0"/>
        <v>255000</v>
      </c>
      <c r="J10" s="17">
        <f t="shared" si="1"/>
        <v>306000</v>
      </c>
      <c r="K10" s="18">
        <v>44926</v>
      </c>
    </row>
    <row r="11" spans="1:11" s="8" customFormat="1" ht="34.5" customHeight="1" x14ac:dyDescent="0.2">
      <c r="A11" s="10">
        <v>5</v>
      </c>
      <c r="B11" s="13" t="s">
        <v>18</v>
      </c>
      <c r="C11" s="12" t="s">
        <v>19</v>
      </c>
      <c r="D11" s="14" t="s">
        <v>20</v>
      </c>
      <c r="E11" s="12"/>
      <c r="F11" s="12" t="s">
        <v>11</v>
      </c>
      <c r="G11" s="15">
        <v>50</v>
      </c>
      <c r="H11" s="16">
        <v>4600</v>
      </c>
      <c r="I11" s="17">
        <f t="shared" si="0"/>
        <v>230000</v>
      </c>
      <c r="J11" s="17">
        <f t="shared" si="1"/>
        <v>276000</v>
      </c>
      <c r="K11" s="18">
        <v>44926</v>
      </c>
    </row>
    <row r="12" spans="1:11" ht="33.75" customHeight="1" x14ac:dyDescent="0.2">
      <c r="A12" s="10">
        <v>6</v>
      </c>
      <c r="B12" s="13" t="s">
        <v>18</v>
      </c>
      <c r="C12" s="12" t="s">
        <v>19</v>
      </c>
      <c r="D12" s="14" t="s">
        <v>21</v>
      </c>
      <c r="E12" s="12"/>
      <c r="F12" s="12" t="s">
        <v>11</v>
      </c>
      <c r="G12" s="15">
        <v>50</v>
      </c>
      <c r="H12" s="16">
        <v>4600</v>
      </c>
      <c r="I12" s="17">
        <f t="shared" si="0"/>
        <v>230000</v>
      </c>
      <c r="J12" s="17">
        <f t="shared" si="1"/>
        <v>276000</v>
      </c>
      <c r="K12" s="18">
        <v>44926</v>
      </c>
    </row>
    <row r="13" spans="1:11" s="11" customFormat="1" ht="18.75" customHeight="1" x14ac:dyDescent="0.2">
      <c r="A13" s="10">
        <v>7</v>
      </c>
      <c r="B13" s="13" t="s">
        <v>22</v>
      </c>
      <c r="C13" s="12"/>
      <c r="D13" s="14" t="s">
        <v>23</v>
      </c>
      <c r="E13" s="12"/>
      <c r="F13" s="12" t="s">
        <v>11</v>
      </c>
      <c r="G13" s="15">
        <v>150</v>
      </c>
      <c r="H13" s="16">
        <v>2405</v>
      </c>
      <c r="I13" s="17">
        <f t="shared" si="0"/>
        <v>360750</v>
      </c>
      <c r="J13" s="17">
        <f t="shared" si="1"/>
        <v>432900</v>
      </c>
      <c r="K13" s="18">
        <v>44926</v>
      </c>
    </row>
    <row r="14" spans="1:11" ht="42" customHeight="1" x14ac:dyDescent="0.2">
      <c r="A14" s="10">
        <v>8</v>
      </c>
      <c r="B14" s="13" t="s">
        <v>24</v>
      </c>
      <c r="C14" s="12" t="s">
        <v>25</v>
      </c>
      <c r="D14" s="14" t="s">
        <v>26</v>
      </c>
      <c r="E14" s="12"/>
      <c r="F14" s="12" t="s">
        <v>11</v>
      </c>
      <c r="G14" s="15">
        <v>2000</v>
      </c>
      <c r="H14" s="16">
        <v>25</v>
      </c>
      <c r="I14" s="17">
        <f t="shared" si="0"/>
        <v>50000</v>
      </c>
      <c r="J14" s="17">
        <f t="shared" si="1"/>
        <v>60000</v>
      </c>
      <c r="K14" s="18">
        <v>44926</v>
      </c>
    </row>
    <row r="15" spans="1:11" x14ac:dyDescent="0.2">
      <c r="A15" s="10">
        <v>9</v>
      </c>
      <c r="B15" s="13" t="s">
        <v>27</v>
      </c>
      <c r="C15" s="12" t="s">
        <v>28</v>
      </c>
      <c r="D15" s="14" t="s">
        <v>33</v>
      </c>
      <c r="E15" s="12"/>
      <c r="F15" s="12" t="s">
        <v>11</v>
      </c>
      <c r="G15" s="15">
        <v>50</v>
      </c>
      <c r="H15" s="16">
        <v>25150</v>
      </c>
      <c r="I15" s="17">
        <f t="shared" si="0"/>
        <v>1257500</v>
      </c>
      <c r="J15" s="17">
        <f t="shared" si="1"/>
        <v>1509000</v>
      </c>
      <c r="K15" s="18">
        <v>44926</v>
      </c>
    </row>
    <row r="16" spans="1:11" ht="19.5" customHeight="1" x14ac:dyDescent="0.2">
      <c r="A16" s="10">
        <v>10</v>
      </c>
      <c r="B16" s="13" t="s">
        <v>29</v>
      </c>
      <c r="C16" s="12" t="s">
        <v>30</v>
      </c>
      <c r="D16" s="14">
        <v>24</v>
      </c>
      <c r="E16" s="12"/>
      <c r="F16" s="12" t="s">
        <v>11</v>
      </c>
      <c r="G16" s="15">
        <v>500</v>
      </c>
      <c r="H16" s="16">
        <v>224</v>
      </c>
      <c r="I16" s="17">
        <f t="shared" si="0"/>
        <v>112000</v>
      </c>
      <c r="J16" s="17">
        <f t="shared" si="1"/>
        <v>134400</v>
      </c>
      <c r="K16" s="18">
        <v>44926</v>
      </c>
    </row>
    <row r="17" spans="1:11" ht="45.75" customHeight="1" x14ac:dyDescent="0.2">
      <c r="A17" s="10">
        <v>11</v>
      </c>
      <c r="B17" s="13" t="s">
        <v>34</v>
      </c>
      <c r="C17" s="12" t="s">
        <v>35</v>
      </c>
      <c r="D17" s="14"/>
      <c r="E17" s="12"/>
      <c r="F17" s="12" t="s">
        <v>11</v>
      </c>
      <c r="G17" s="15">
        <v>86</v>
      </c>
      <c r="H17" s="16">
        <v>1500</v>
      </c>
      <c r="I17" s="17">
        <f>G17*H17</f>
        <v>129000</v>
      </c>
      <c r="J17" s="17">
        <f t="shared" si="1"/>
        <v>154800</v>
      </c>
      <c r="K17" s="18">
        <v>44926</v>
      </c>
    </row>
    <row r="18" spans="1:11" ht="49.5" customHeight="1" x14ac:dyDescent="0.2">
      <c r="A18" s="10">
        <v>12</v>
      </c>
      <c r="B18" s="13" t="s">
        <v>36</v>
      </c>
      <c r="C18" s="12"/>
      <c r="D18" s="14" t="s">
        <v>37</v>
      </c>
      <c r="E18" s="12"/>
      <c r="F18" s="12" t="s">
        <v>11</v>
      </c>
      <c r="G18" s="15">
        <v>43</v>
      </c>
      <c r="H18" s="16">
        <v>400.5</v>
      </c>
      <c r="I18" s="17">
        <f t="shared" ref="I18:I22" si="2">G18*H18</f>
        <v>17221.5</v>
      </c>
      <c r="J18" s="17">
        <f t="shared" ref="J18:J22" si="3">I18*1.2</f>
        <v>20665.8</v>
      </c>
      <c r="K18" s="18">
        <v>44926</v>
      </c>
    </row>
    <row r="19" spans="1:11" ht="39.75" customHeight="1" x14ac:dyDescent="0.2">
      <c r="A19" s="10">
        <v>13</v>
      </c>
      <c r="B19" s="13" t="s">
        <v>38</v>
      </c>
      <c r="C19" s="12"/>
      <c r="D19" s="14" t="s">
        <v>39</v>
      </c>
      <c r="E19" s="12"/>
      <c r="F19" s="12" t="s">
        <v>11</v>
      </c>
      <c r="G19" s="15">
        <v>43</v>
      </c>
      <c r="H19" s="16">
        <v>575</v>
      </c>
      <c r="I19" s="17">
        <f t="shared" si="2"/>
        <v>24725</v>
      </c>
      <c r="J19" s="17">
        <f t="shared" si="3"/>
        <v>29670</v>
      </c>
      <c r="K19" s="18">
        <v>44926</v>
      </c>
    </row>
    <row r="20" spans="1:11" ht="36.75" customHeight="1" x14ac:dyDescent="0.2">
      <c r="A20" s="10">
        <v>14</v>
      </c>
      <c r="B20" s="13" t="s">
        <v>40</v>
      </c>
      <c r="C20" s="12"/>
      <c r="D20" s="14" t="s">
        <v>41</v>
      </c>
      <c r="E20" s="12"/>
      <c r="F20" s="12" t="s">
        <v>11</v>
      </c>
      <c r="G20" s="15">
        <v>43</v>
      </c>
      <c r="H20" s="16">
        <v>802.62</v>
      </c>
      <c r="I20" s="17">
        <f t="shared" si="2"/>
        <v>34512.660000000003</v>
      </c>
      <c r="J20" s="17">
        <f t="shared" si="3"/>
        <v>41415.192000000003</v>
      </c>
      <c r="K20" s="18">
        <v>44926</v>
      </c>
    </row>
    <row r="21" spans="1:11" ht="41.25" customHeight="1" x14ac:dyDescent="0.2">
      <c r="A21" s="10">
        <v>15</v>
      </c>
      <c r="B21" s="13" t="s">
        <v>42</v>
      </c>
      <c r="C21" s="12"/>
      <c r="D21" s="14" t="s">
        <v>43</v>
      </c>
      <c r="E21" s="12"/>
      <c r="F21" s="12" t="s">
        <v>11</v>
      </c>
      <c r="G21" s="15">
        <v>86</v>
      </c>
      <c r="H21" s="16">
        <v>1100</v>
      </c>
      <c r="I21" s="17">
        <f t="shared" si="2"/>
        <v>94600</v>
      </c>
      <c r="J21" s="17">
        <f t="shared" si="3"/>
        <v>113520</v>
      </c>
      <c r="K21" s="18">
        <v>44926</v>
      </c>
    </row>
    <row r="22" spans="1:11" ht="39" customHeight="1" x14ac:dyDescent="0.2">
      <c r="A22" s="10">
        <v>16</v>
      </c>
      <c r="B22" s="13" t="s">
        <v>44</v>
      </c>
      <c r="C22" s="12"/>
      <c r="D22" s="14" t="s">
        <v>45</v>
      </c>
      <c r="E22" s="12"/>
      <c r="F22" s="12" t="s">
        <v>11</v>
      </c>
      <c r="G22" s="15">
        <v>86</v>
      </c>
      <c r="H22" s="16">
        <v>5265</v>
      </c>
      <c r="I22" s="17">
        <f t="shared" si="2"/>
        <v>452790</v>
      </c>
      <c r="J22" s="17">
        <f t="shared" si="3"/>
        <v>543348</v>
      </c>
      <c r="K22" s="18">
        <v>44926</v>
      </c>
    </row>
    <row r="23" spans="1:11" ht="29.25" customHeight="1" x14ac:dyDescent="0.2">
      <c r="A23" s="10"/>
      <c r="B23" s="19" t="s">
        <v>31</v>
      </c>
      <c r="C23" s="20"/>
      <c r="D23" s="21"/>
      <c r="E23" s="20"/>
      <c r="F23" s="20"/>
      <c r="G23" s="22"/>
      <c r="H23" s="23"/>
      <c r="I23" s="24">
        <f>SUM(I7:I22)</f>
        <v>3717149.16</v>
      </c>
      <c r="J23" s="24">
        <f>SUM(J7:J22)</f>
        <v>4460578.9919999996</v>
      </c>
      <c r="K23" s="25"/>
    </row>
    <row r="24" spans="1:11" x14ac:dyDescent="0.2">
      <c r="A24" s="10"/>
    </row>
  </sheetData>
  <mergeCells count="15"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  <mergeCell ref="K5:K6"/>
    <mergeCell ref="H5:H6"/>
    <mergeCell ref="I5:I6"/>
    <mergeCell ref="J5:J6"/>
    <mergeCell ref="E4:F4"/>
  </mergeCells>
  <pageMargins left="0" right="0" top="0" bottom="0" header="0.31496062992125984" footer="0.31496062992125984"/>
  <pageSetup paperSize="9" scale="82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2022-05-06T12:15:23Z</dcterms:modified>
</cp:coreProperties>
</file>