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Лист1!$A$1:$P$44</definedName>
  </definedNames>
  <calcPr calcId="152511" refMode="R1C1"/>
</workbook>
</file>

<file path=xl/calcChain.xml><?xml version="1.0" encoding="utf-8"?>
<calcChain xmlns="http://schemas.openxmlformats.org/spreadsheetml/2006/main">
  <c r="I41" i="1" l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I9" i="1"/>
  <c r="J9" i="1" s="1"/>
  <c r="I8" i="1"/>
  <c r="J8" i="1" s="1"/>
  <c r="I7" i="1"/>
  <c r="J7" i="1" s="1"/>
  <c r="I6" i="1"/>
  <c r="J6" i="1" s="1"/>
  <c r="I42" i="1" l="1"/>
  <c r="J42" i="1" s="1"/>
  <c r="J10" i="1"/>
</calcChain>
</file>

<file path=xl/sharedStrings.xml><?xml version="1.0" encoding="utf-8"?>
<sst xmlns="http://schemas.openxmlformats.org/spreadsheetml/2006/main" count="128" uniqueCount="46">
  <si>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</si>
  <si>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</si>
  <si>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</si>
  <si>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</si>
  <si>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</si>
  <si>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</si>
  <si>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</si>
  <si>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</si>
  <si>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>Итого:</t>
  </si>
  <si>
    <t xml:space="preserve">Количество </t>
  </si>
  <si>
    <t>Начальная (максимальная) цена,  руб. без НДС</t>
  </si>
  <si>
    <t xml:space="preserve">Угольник </t>
  </si>
  <si>
    <t>Угольник</t>
  </si>
  <si>
    <t xml:space="preserve">Тройник </t>
  </si>
  <si>
    <t>Тройник</t>
  </si>
  <si>
    <t>ГОСТ 17375-01</t>
  </si>
  <si>
    <t xml:space="preserve">ГОСТ 8961-75 </t>
  </si>
  <si>
    <t>ГОСТ 8955-75</t>
  </si>
  <si>
    <t>ГОСТ 8955-85</t>
  </si>
  <si>
    <t>11Б6БК</t>
  </si>
  <si>
    <t>11Б27П1</t>
  </si>
  <si>
    <t>15Б3Р</t>
  </si>
  <si>
    <t>15кч18п</t>
  </si>
  <si>
    <t>КОНТРГАЙКА ВРС ДУ</t>
  </si>
  <si>
    <t>МУФТА ВРС ДУ</t>
  </si>
  <si>
    <t xml:space="preserve">ГОСТ 8946 </t>
  </si>
  <si>
    <t>ГОСТ 8946</t>
  </si>
  <si>
    <t xml:space="preserve">ГОСТ 8948 </t>
  </si>
  <si>
    <t xml:space="preserve">ГОСТ 8948  </t>
  </si>
  <si>
    <t>ГОСТ 8949</t>
  </si>
  <si>
    <t>32*15</t>
  </si>
  <si>
    <t>32*20</t>
  </si>
  <si>
    <t>76*3,5</t>
  </si>
  <si>
    <t xml:space="preserve">Отвод </t>
  </si>
  <si>
    <t xml:space="preserve">Кран </t>
  </si>
  <si>
    <t>Кран шаровый</t>
  </si>
  <si>
    <t>Вентиль 1МПА 70С</t>
  </si>
  <si>
    <t xml:space="preserve">Вентиль 1МПА 70С </t>
  </si>
  <si>
    <t>Вентиль</t>
  </si>
  <si>
    <t>65 2 1/2</t>
  </si>
  <si>
    <t>шт</t>
  </si>
  <si>
    <t>Срок поставки до</t>
  </si>
  <si>
    <t>Заместитель директора по коммерческой работе                                                                                                                                Д.В.Давлюл</t>
  </si>
  <si>
    <t>Лот№1</t>
  </si>
  <si>
    <t>Приложение №5</t>
  </si>
  <si>
    <t xml:space="preserve">                                                                                                                                                                     к запросу котировок цен №018/ТВРЗ/2022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</si>
</sst>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4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/>
    <xf numFmtId="4" fontId="9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14" fontId="6" fillId="0" borderId="2" xfId="0" applyNumberFormat="1" applyFont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M6" sqref="M6"/>
    </sheetView>
  </sheetViews>
  <sheetFormatPr defaultColWidth="8.85546875" defaultRowHeight="18" x14ac:dyDescent="0.25"/>
  <cols>
    <col min="1" max="1" width="3.7109375" style="10" customWidth="1"/>
    <col min="2" max="2" width="34.5703125" style="1" customWidth="1"/>
    <col min="3" max="3" width="10.5703125" style="11" customWidth="1"/>
    <col min="4" max="4" width="15" style="15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6.5703125" style="1" customWidth="1"/>
    <col min="10" max="10" width="16.140625" style="1" customWidth="1"/>
    <col min="11" max="11" width="16.5703125" style="1" customWidth="1"/>
    <col min="12" max="16384" width="8.85546875" style="1"/>
  </cols>
  <sheetData>
    <row r="1" spans="1:11" ht="23.25" customHeight="1" x14ac:dyDescent="0.25">
      <c r="H1" s="32" t="s">
        <v>44</v>
      </c>
      <c r="I1" s="32"/>
      <c r="J1" s="32"/>
    </row>
    <row r="2" spans="1:11" ht="25.5" customHeight="1" x14ac:dyDescent="0.2">
      <c r="A2" s="33" t="s">
        <v>45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s="4" customFormat="1" ht="18" customHeight="1" x14ac:dyDescent="0.3">
      <c r="A3" s="2"/>
      <c r="B3" s="2"/>
      <c r="C3" s="3"/>
      <c r="D3" s="13"/>
      <c r="E3" s="2" t="s">
        <v>43</v>
      </c>
      <c r="F3" s="2"/>
      <c r="G3" s="2"/>
      <c r="H3" s="35"/>
      <c r="I3" s="35"/>
      <c r="J3" s="35"/>
    </row>
    <row r="4" spans="1:11" ht="35.25" customHeight="1" x14ac:dyDescent="0.2">
      <c r="A4" s="42" t="s">
        <v>0</v>
      </c>
      <c r="B4" s="38" t="s">
        <v>1</v>
      </c>
      <c r="C4" s="38" t="s">
        <v>2</v>
      </c>
      <c r="D4" s="40" t="s">
        <v>3</v>
      </c>
      <c r="E4" s="38" t="s">
        <v>4</v>
      </c>
      <c r="F4" s="38" t="s">
        <v>5</v>
      </c>
      <c r="G4" s="38" t="s">
        <v>9</v>
      </c>
      <c r="H4" s="36" t="s">
        <v>10</v>
      </c>
      <c r="I4" s="37" t="s">
        <v>6</v>
      </c>
      <c r="J4" s="37" t="s">
        <v>7</v>
      </c>
      <c r="K4" s="30" t="s">
        <v>41</v>
      </c>
    </row>
    <row r="5" spans="1:11" ht="33" customHeight="1" x14ac:dyDescent="0.2">
      <c r="A5" s="43"/>
      <c r="B5" s="39"/>
      <c r="C5" s="39"/>
      <c r="D5" s="41"/>
      <c r="E5" s="39"/>
      <c r="F5" s="39"/>
      <c r="G5" s="39"/>
      <c r="H5" s="36"/>
      <c r="I5" s="37"/>
      <c r="J5" s="37"/>
      <c r="K5" s="31"/>
    </row>
    <row r="6" spans="1:11" s="6" customFormat="1" ht="27" customHeight="1" x14ac:dyDescent="0.3">
      <c r="A6" s="5">
        <v>1</v>
      </c>
      <c r="B6" s="22" t="s">
        <v>23</v>
      </c>
      <c r="C6" s="5"/>
      <c r="D6" s="14" t="s">
        <v>16</v>
      </c>
      <c r="E6" s="5">
        <v>15</v>
      </c>
      <c r="F6" s="5" t="s">
        <v>40</v>
      </c>
      <c r="G6" s="25">
        <v>10000</v>
      </c>
      <c r="H6" s="23">
        <v>20.68</v>
      </c>
      <c r="I6" s="12">
        <f>G6*H6</f>
        <v>206800</v>
      </c>
      <c r="J6" s="12">
        <f>I6*1.2</f>
        <v>248160</v>
      </c>
      <c r="K6" s="27">
        <v>44926</v>
      </c>
    </row>
    <row r="7" spans="1:11" s="6" customFormat="1" ht="24" customHeight="1" x14ac:dyDescent="0.3">
      <c r="A7" s="5">
        <v>2</v>
      </c>
      <c r="B7" s="22" t="s">
        <v>23</v>
      </c>
      <c r="C7" s="5"/>
      <c r="D7" s="14" t="s">
        <v>16</v>
      </c>
      <c r="E7" s="5">
        <v>20</v>
      </c>
      <c r="F7" s="5" t="s">
        <v>40</v>
      </c>
      <c r="G7" s="25">
        <v>15000</v>
      </c>
      <c r="H7" s="23">
        <v>23.56</v>
      </c>
      <c r="I7" s="12">
        <f t="shared" ref="I7:I41" si="0">G7*H7</f>
        <v>353400</v>
      </c>
      <c r="J7" s="12">
        <f t="shared" ref="J7:J42" si="1">I7*1.2</f>
        <v>424080</v>
      </c>
      <c r="K7" s="27">
        <v>44926</v>
      </c>
    </row>
    <row r="8" spans="1:11" s="6" customFormat="1" ht="23.25" customHeight="1" x14ac:dyDescent="0.3">
      <c r="A8" s="5">
        <v>3</v>
      </c>
      <c r="B8" s="22" t="s">
        <v>23</v>
      </c>
      <c r="C8" s="5"/>
      <c r="D8" s="14" t="s">
        <v>16</v>
      </c>
      <c r="E8" s="5">
        <v>25</v>
      </c>
      <c r="F8" s="5" t="s">
        <v>40</v>
      </c>
      <c r="G8" s="25">
        <v>10000</v>
      </c>
      <c r="H8" s="23">
        <v>30.25</v>
      </c>
      <c r="I8" s="12">
        <f t="shared" si="0"/>
        <v>302500</v>
      </c>
      <c r="J8" s="12">
        <f t="shared" si="1"/>
        <v>363000</v>
      </c>
      <c r="K8" s="27">
        <v>44926</v>
      </c>
    </row>
    <row r="9" spans="1:11" s="6" customFormat="1" ht="26.25" customHeight="1" x14ac:dyDescent="0.3">
      <c r="A9" s="5">
        <v>4</v>
      </c>
      <c r="B9" s="22" t="s">
        <v>23</v>
      </c>
      <c r="C9" s="14"/>
      <c r="D9" s="14" t="s">
        <v>16</v>
      </c>
      <c r="E9" s="14">
        <v>32</v>
      </c>
      <c r="F9" s="14" t="s">
        <v>40</v>
      </c>
      <c r="G9" s="25">
        <v>2000</v>
      </c>
      <c r="H9" s="23">
        <v>49.14</v>
      </c>
      <c r="I9" s="28">
        <f t="shared" si="0"/>
        <v>98280</v>
      </c>
      <c r="J9" s="28">
        <f t="shared" si="1"/>
        <v>117936</v>
      </c>
      <c r="K9" s="27">
        <v>44926</v>
      </c>
    </row>
    <row r="10" spans="1:11" s="6" customFormat="1" ht="24" customHeight="1" x14ac:dyDescent="0.3">
      <c r="A10" s="5">
        <v>5</v>
      </c>
      <c r="B10" s="22" t="s">
        <v>23</v>
      </c>
      <c r="C10" s="5"/>
      <c r="D10" s="14" t="s">
        <v>16</v>
      </c>
      <c r="E10" s="5">
        <v>40</v>
      </c>
      <c r="F10" s="5" t="s">
        <v>40</v>
      </c>
      <c r="G10" s="25">
        <v>2000</v>
      </c>
      <c r="H10" s="23">
        <v>54.66</v>
      </c>
      <c r="I10" s="12">
        <f t="shared" si="0"/>
        <v>109320</v>
      </c>
      <c r="J10" s="12">
        <f t="shared" si="1"/>
        <v>131184</v>
      </c>
      <c r="K10" s="27">
        <v>44926</v>
      </c>
    </row>
    <row r="11" spans="1:11" s="6" customFormat="1" ht="21.75" customHeight="1" x14ac:dyDescent="0.3">
      <c r="A11" s="5">
        <v>6</v>
      </c>
      <c r="B11" s="22" t="s">
        <v>23</v>
      </c>
      <c r="C11" s="5"/>
      <c r="D11" s="14" t="s">
        <v>16</v>
      </c>
      <c r="E11" s="5">
        <v>50</v>
      </c>
      <c r="F11" s="5" t="s">
        <v>40</v>
      </c>
      <c r="G11" s="25">
        <v>2000</v>
      </c>
      <c r="H11" s="23">
        <v>83.47</v>
      </c>
      <c r="I11" s="12">
        <f t="shared" si="0"/>
        <v>166940</v>
      </c>
      <c r="J11" s="12">
        <f t="shared" si="1"/>
        <v>200328</v>
      </c>
      <c r="K11" s="27">
        <v>44926</v>
      </c>
    </row>
    <row r="12" spans="1:11" s="6" customFormat="1" ht="19.5" customHeight="1" x14ac:dyDescent="0.3">
      <c r="A12" s="5">
        <v>7</v>
      </c>
      <c r="B12" s="22" t="s">
        <v>24</v>
      </c>
      <c r="C12" s="5"/>
      <c r="D12" s="14" t="s">
        <v>17</v>
      </c>
      <c r="E12" s="5">
        <v>15</v>
      </c>
      <c r="F12" s="5" t="s">
        <v>40</v>
      </c>
      <c r="G12" s="25">
        <v>3000</v>
      </c>
      <c r="H12" s="23">
        <v>21.78</v>
      </c>
      <c r="I12" s="12">
        <f t="shared" si="0"/>
        <v>65340</v>
      </c>
      <c r="J12" s="12">
        <f t="shared" si="1"/>
        <v>78408</v>
      </c>
      <c r="K12" s="27">
        <v>44926</v>
      </c>
    </row>
    <row r="13" spans="1:11" s="6" customFormat="1" ht="18" customHeight="1" x14ac:dyDescent="0.3">
      <c r="A13" s="5">
        <v>8</v>
      </c>
      <c r="B13" s="22" t="s">
        <v>24</v>
      </c>
      <c r="C13" s="5"/>
      <c r="D13" s="14" t="s">
        <v>17</v>
      </c>
      <c r="E13" s="5">
        <v>20</v>
      </c>
      <c r="F13" s="5" t="s">
        <v>40</v>
      </c>
      <c r="G13" s="25">
        <v>5000</v>
      </c>
      <c r="H13" s="23">
        <v>40.22</v>
      </c>
      <c r="I13" s="12">
        <f t="shared" si="0"/>
        <v>201100</v>
      </c>
      <c r="J13" s="12">
        <f t="shared" si="1"/>
        <v>241320</v>
      </c>
      <c r="K13" s="27">
        <v>44926</v>
      </c>
    </row>
    <row r="14" spans="1:11" s="6" customFormat="1" ht="18" customHeight="1" x14ac:dyDescent="0.3">
      <c r="A14" s="5">
        <v>9</v>
      </c>
      <c r="B14" s="22" t="s">
        <v>24</v>
      </c>
      <c r="C14" s="5"/>
      <c r="D14" s="14" t="s">
        <v>17</v>
      </c>
      <c r="E14" s="5">
        <v>25</v>
      </c>
      <c r="F14" s="5" t="s">
        <v>40</v>
      </c>
      <c r="G14" s="25">
        <v>3000</v>
      </c>
      <c r="H14" s="23">
        <v>77.78</v>
      </c>
      <c r="I14" s="12">
        <f t="shared" si="0"/>
        <v>233340</v>
      </c>
      <c r="J14" s="12">
        <f t="shared" si="1"/>
        <v>280008</v>
      </c>
      <c r="K14" s="27">
        <v>44926</v>
      </c>
    </row>
    <row r="15" spans="1:11" s="6" customFormat="1" ht="18.75" x14ac:dyDescent="0.3">
      <c r="A15" s="5">
        <v>10</v>
      </c>
      <c r="B15" s="22" t="s">
        <v>24</v>
      </c>
      <c r="C15" s="5"/>
      <c r="D15" s="14" t="s">
        <v>17</v>
      </c>
      <c r="E15" s="5">
        <v>32</v>
      </c>
      <c r="F15" s="5" t="s">
        <v>40</v>
      </c>
      <c r="G15" s="25">
        <v>3000</v>
      </c>
      <c r="H15" s="23">
        <v>109.44</v>
      </c>
      <c r="I15" s="12">
        <f t="shared" si="0"/>
        <v>328320</v>
      </c>
      <c r="J15" s="12">
        <f t="shared" si="1"/>
        <v>393984</v>
      </c>
      <c r="K15" s="27">
        <v>44926</v>
      </c>
    </row>
    <row r="16" spans="1:11" s="7" customFormat="1" ht="15.75" x14ac:dyDescent="0.25">
      <c r="A16" s="5">
        <v>11</v>
      </c>
      <c r="B16" s="22" t="s">
        <v>24</v>
      </c>
      <c r="C16" s="14"/>
      <c r="D16" s="14" t="s">
        <v>17</v>
      </c>
      <c r="E16" s="14">
        <v>40</v>
      </c>
      <c r="F16" s="14" t="s">
        <v>40</v>
      </c>
      <c r="G16" s="25">
        <v>300</v>
      </c>
      <c r="H16" s="23">
        <v>84.07</v>
      </c>
      <c r="I16" s="28">
        <f t="shared" si="0"/>
        <v>25220.999999999996</v>
      </c>
      <c r="J16" s="28">
        <f t="shared" si="1"/>
        <v>30265.199999999993</v>
      </c>
      <c r="K16" s="27">
        <v>44926</v>
      </c>
    </row>
    <row r="17" spans="1:11" s="6" customFormat="1" ht="18.75" x14ac:dyDescent="0.3">
      <c r="A17" s="5">
        <v>12</v>
      </c>
      <c r="B17" s="22" t="s">
        <v>24</v>
      </c>
      <c r="C17" s="14"/>
      <c r="D17" s="14" t="s">
        <v>18</v>
      </c>
      <c r="E17" s="14">
        <v>50</v>
      </c>
      <c r="F17" s="14" t="s">
        <v>40</v>
      </c>
      <c r="G17" s="25">
        <v>300</v>
      </c>
      <c r="H17" s="23">
        <v>168.22</v>
      </c>
      <c r="I17" s="28">
        <f t="shared" si="0"/>
        <v>50466</v>
      </c>
      <c r="J17" s="28">
        <f t="shared" si="1"/>
        <v>60559.199999999997</v>
      </c>
      <c r="K17" s="27">
        <v>44926</v>
      </c>
    </row>
    <row r="18" spans="1:11" ht="12.75" x14ac:dyDescent="0.2">
      <c r="A18" s="5">
        <v>13</v>
      </c>
      <c r="B18" s="24" t="s">
        <v>11</v>
      </c>
      <c r="C18" s="5"/>
      <c r="D18" s="14" t="s">
        <v>25</v>
      </c>
      <c r="E18" s="5">
        <v>15</v>
      </c>
      <c r="F18" s="5" t="s">
        <v>40</v>
      </c>
      <c r="G18" s="25">
        <v>2000</v>
      </c>
      <c r="H18" s="23">
        <v>50</v>
      </c>
      <c r="I18" s="12">
        <f t="shared" si="0"/>
        <v>100000</v>
      </c>
      <c r="J18" s="12">
        <f t="shared" si="1"/>
        <v>120000</v>
      </c>
      <c r="K18" s="27">
        <v>44926</v>
      </c>
    </row>
    <row r="19" spans="1:11" ht="12.75" x14ac:dyDescent="0.2">
      <c r="A19" s="5">
        <v>14</v>
      </c>
      <c r="B19" s="24" t="s">
        <v>12</v>
      </c>
      <c r="C19" s="5"/>
      <c r="D19" s="14" t="s">
        <v>26</v>
      </c>
      <c r="E19" s="5">
        <v>20</v>
      </c>
      <c r="F19" s="5" t="s">
        <v>40</v>
      </c>
      <c r="G19" s="25">
        <v>2000</v>
      </c>
      <c r="H19" s="23">
        <v>62.6</v>
      </c>
      <c r="I19" s="12">
        <f t="shared" si="0"/>
        <v>125200</v>
      </c>
      <c r="J19" s="12">
        <f t="shared" si="1"/>
        <v>150240</v>
      </c>
      <c r="K19" s="27">
        <v>44926</v>
      </c>
    </row>
    <row r="20" spans="1:11" s="8" customFormat="1" ht="15.75" customHeight="1" x14ac:dyDescent="0.25">
      <c r="A20" s="5">
        <v>15</v>
      </c>
      <c r="B20" s="24" t="s">
        <v>11</v>
      </c>
      <c r="C20" s="5"/>
      <c r="D20" s="14" t="s">
        <v>26</v>
      </c>
      <c r="E20" s="5">
        <v>25</v>
      </c>
      <c r="F20" s="5" t="s">
        <v>40</v>
      </c>
      <c r="G20" s="25">
        <v>500</v>
      </c>
      <c r="H20" s="23">
        <v>68.89</v>
      </c>
      <c r="I20" s="12">
        <f t="shared" si="0"/>
        <v>34445</v>
      </c>
      <c r="J20" s="12">
        <f t="shared" si="1"/>
        <v>41334</v>
      </c>
      <c r="K20" s="27">
        <v>44926</v>
      </c>
    </row>
    <row r="21" spans="1:11" s="9" customFormat="1" ht="15.75" x14ac:dyDescent="0.25">
      <c r="A21" s="5">
        <v>16</v>
      </c>
      <c r="B21" s="24" t="s">
        <v>11</v>
      </c>
      <c r="C21" s="5"/>
      <c r="D21" s="14" t="s">
        <v>26</v>
      </c>
      <c r="E21" s="5">
        <v>32</v>
      </c>
      <c r="F21" s="5" t="s">
        <v>40</v>
      </c>
      <c r="G21" s="25">
        <v>1000</v>
      </c>
      <c r="H21" s="23">
        <v>122.22</v>
      </c>
      <c r="I21" s="12">
        <f t="shared" si="0"/>
        <v>122220</v>
      </c>
      <c r="J21" s="12">
        <f t="shared" si="1"/>
        <v>146664</v>
      </c>
      <c r="K21" s="27">
        <v>44926</v>
      </c>
    </row>
    <row r="22" spans="1:11" s="9" customFormat="1" ht="15.75" x14ac:dyDescent="0.25">
      <c r="A22" s="5">
        <v>17</v>
      </c>
      <c r="B22" s="24" t="s">
        <v>13</v>
      </c>
      <c r="C22" s="5"/>
      <c r="D22" s="14" t="s">
        <v>27</v>
      </c>
      <c r="E22" s="5">
        <v>15</v>
      </c>
      <c r="F22" s="5" t="s">
        <v>40</v>
      </c>
      <c r="G22" s="25">
        <v>1000</v>
      </c>
      <c r="H22" s="23">
        <v>25.68</v>
      </c>
      <c r="I22" s="12">
        <f t="shared" si="0"/>
        <v>25680</v>
      </c>
      <c r="J22" s="12">
        <f t="shared" si="1"/>
        <v>30816</v>
      </c>
      <c r="K22" s="27">
        <v>44926</v>
      </c>
    </row>
    <row r="23" spans="1:11" s="9" customFormat="1" ht="15.75" x14ac:dyDescent="0.25">
      <c r="A23" s="5">
        <v>18</v>
      </c>
      <c r="B23" s="24" t="s">
        <v>13</v>
      </c>
      <c r="C23" s="5"/>
      <c r="D23" s="14" t="s">
        <v>27</v>
      </c>
      <c r="E23" s="5">
        <v>20</v>
      </c>
      <c r="F23" s="5" t="s">
        <v>40</v>
      </c>
      <c r="G23" s="25">
        <v>1000</v>
      </c>
      <c r="H23" s="23">
        <v>39.28</v>
      </c>
      <c r="I23" s="12">
        <f t="shared" si="0"/>
        <v>39280</v>
      </c>
      <c r="J23" s="12">
        <f t="shared" si="1"/>
        <v>47136</v>
      </c>
      <c r="K23" s="27">
        <v>44926</v>
      </c>
    </row>
    <row r="24" spans="1:11" s="9" customFormat="1" ht="15.75" x14ac:dyDescent="0.25">
      <c r="A24" s="5">
        <v>19</v>
      </c>
      <c r="B24" s="24" t="s">
        <v>13</v>
      </c>
      <c r="C24" s="5"/>
      <c r="D24" s="14" t="s">
        <v>28</v>
      </c>
      <c r="E24" s="5">
        <v>25</v>
      </c>
      <c r="F24" s="5" t="s">
        <v>40</v>
      </c>
      <c r="G24" s="25">
        <v>300</v>
      </c>
      <c r="H24" s="23">
        <v>62.43</v>
      </c>
      <c r="I24" s="12">
        <f t="shared" si="0"/>
        <v>18729</v>
      </c>
      <c r="J24" s="12">
        <f t="shared" si="1"/>
        <v>22474.799999999999</v>
      </c>
      <c r="K24" s="27">
        <v>44926</v>
      </c>
    </row>
    <row r="25" spans="1:11" s="9" customFormat="1" ht="15.75" x14ac:dyDescent="0.25">
      <c r="A25" s="5">
        <v>20</v>
      </c>
      <c r="B25" s="24" t="s">
        <v>14</v>
      </c>
      <c r="C25" s="5"/>
      <c r="D25" s="14" t="s">
        <v>27</v>
      </c>
      <c r="E25" s="5">
        <v>32</v>
      </c>
      <c r="F25" s="5" t="s">
        <v>40</v>
      </c>
      <c r="G25" s="25">
        <v>500</v>
      </c>
      <c r="H25" s="23">
        <v>82.43</v>
      </c>
      <c r="I25" s="12">
        <f t="shared" si="0"/>
        <v>41215</v>
      </c>
      <c r="J25" s="12">
        <f t="shared" si="1"/>
        <v>49458</v>
      </c>
      <c r="K25" s="27">
        <v>44926</v>
      </c>
    </row>
    <row r="26" spans="1:11" s="9" customFormat="1" ht="15.75" x14ac:dyDescent="0.25">
      <c r="A26" s="5">
        <v>21</v>
      </c>
      <c r="B26" s="24" t="s">
        <v>13</v>
      </c>
      <c r="C26" s="5"/>
      <c r="D26" s="14" t="s">
        <v>29</v>
      </c>
      <c r="E26" s="5" t="s">
        <v>30</v>
      </c>
      <c r="F26" s="5" t="s">
        <v>40</v>
      </c>
      <c r="G26" s="25">
        <v>200</v>
      </c>
      <c r="H26" s="23">
        <v>80.47</v>
      </c>
      <c r="I26" s="12">
        <f t="shared" si="0"/>
        <v>16094</v>
      </c>
      <c r="J26" s="12">
        <f t="shared" si="1"/>
        <v>19312.8</v>
      </c>
      <c r="K26" s="27">
        <v>44926</v>
      </c>
    </row>
    <row r="27" spans="1:11" s="9" customFormat="1" ht="15.75" x14ac:dyDescent="0.25">
      <c r="A27" s="5">
        <v>22</v>
      </c>
      <c r="B27" s="24" t="s">
        <v>14</v>
      </c>
      <c r="C27" s="5"/>
      <c r="D27" s="14" t="s">
        <v>29</v>
      </c>
      <c r="E27" s="5" t="s">
        <v>31</v>
      </c>
      <c r="F27" s="5" t="s">
        <v>40</v>
      </c>
      <c r="G27" s="25">
        <v>200</v>
      </c>
      <c r="H27" s="23">
        <v>97.5</v>
      </c>
      <c r="I27" s="12">
        <f t="shared" si="0"/>
        <v>19500</v>
      </c>
      <c r="J27" s="12">
        <f t="shared" si="1"/>
        <v>23400</v>
      </c>
      <c r="K27" s="27">
        <v>44926</v>
      </c>
    </row>
    <row r="28" spans="1:11" ht="12.75" x14ac:dyDescent="0.2">
      <c r="A28" s="5">
        <v>23</v>
      </c>
      <c r="B28" s="24" t="s">
        <v>33</v>
      </c>
      <c r="C28" s="5"/>
      <c r="D28" s="14" t="s">
        <v>15</v>
      </c>
      <c r="E28" s="5">
        <v>50</v>
      </c>
      <c r="F28" s="5" t="s">
        <v>40</v>
      </c>
      <c r="G28" s="25">
        <v>1500</v>
      </c>
      <c r="H28" s="23">
        <v>144.15</v>
      </c>
      <c r="I28" s="12">
        <f t="shared" si="0"/>
        <v>216225</v>
      </c>
      <c r="J28" s="12">
        <f t="shared" si="1"/>
        <v>259470</v>
      </c>
      <c r="K28" s="27">
        <v>44926</v>
      </c>
    </row>
    <row r="29" spans="1:11" ht="12.75" x14ac:dyDescent="0.2">
      <c r="A29" s="5">
        <v>24</v>
      </c>
      <c r="B29" s="24" t="s">
        <v>33</v>
      </c>
      <c r="C29" s="5"/>
      <c r="D29" s="14" t="s">
        <v>15</v>
      </c>
      <c r="E29" s="5" t="s">
        <v>32</v>
      </c>
      <c r="F29" s="5" t="s">
        <v>40</v>
      </c>
      <c r="G29" s="25">
        <v>1500</v>
      </c>
      <c r="H29" s="23">
        <v>272.22000000000003</v>
      </c>
      <c r="I29" s="12">
        <f t="shared" si="0"/>
        <v>408330.00000000006</v>
      </c>
      <c r="J29" s="12">
        <f t="shared" si="1"/>
        <v>489996.00000000006</v>
      </c>
      <c r="K29" s="27">
        <v>44926</v>
      </c>
    </row>
    <row r="30" spans="1:11" ht="12.75" x14ac:dyDescent="0.2">
      <c r="A30" s="5">
        <v>25</v>
      </c>
      <c r="B30" s="24" t="s">
        <v>34</v>
      </c>
      <c r="C30" s="14" t="s">
        <v>19</v>
      </c>
      <c r="D30" s="14"/>
      <c r="E30" s="5">
        <v>15</v>
      </c>
      <c r="F30" s="5" t="s">
        <v>40</v>
      </c>
      <c r="G30" s="25">
        <v>1500</v>
      </c>
      <c r="H30" s="23">
        <v>422.22</v>
      </c>
      <c r="I30" s="12">
        <f t="shared" si="0"/>
        <v>633330</v>
      </c>
      <c r="J30" s="12">
        <f t="shared" si="1"/>
        <v>759996</v>
      </c>
      <c r="K30" s="27">
        <v>44926</v>
      </c>
    </row>
    <row r="31" spans="1:11" ht="12.75" x14ac:dyDescent="0.2">
      <c r="A31" s="5">
        <v>26</v>
      </c>
      <c r="B31" s="24" t="s">
        <v>34</v>
      </c>
      <c r="C31" s="14" t="s">
        <v>19</v>
      </c>
      <c r="D31" s="14"/>
      <c r="E31" s="5">
        <v>20</v>
      </c>
      <c r="F31" s="5" t="s">
        <v>40</v>
      </c>
      <c r="G31" s="25">
        <v>1500</v>
      </c>
      <c r="H31" s="23">
        <v>433.33</v>
      </c>
      <c r="I31" s="12">
        <f t="shared" si="0"/>
        <v>649995</v>
      </c>
      <c r="J31" s="12">
        <f t="shared" si="1"/>
        <v>779994</v>
      </c>
      <c r="K31" s="27">
        <v>44926</v>
      </c>
    </row>
    <row r="32" spans="1:11" ht="12.75" x14ac:dyDescent="0.2">
      <c r="A32" s="5">
        <v>27</v>
      </c>
      <c r="B32" s="24" t="s">
        <v>35</v>
      </c>
      <c r="C32" s="14" t="s">
        <v>20</v>
      </c>
      <c r="D32" s="14"/>
      <c r="E32" s="5">
        <v>15</v>
      </c>
      <c r="F32" s="5" t="s">
        <v>40</v>
      </c>
      <c r="G32" s="25">
        <v>3000</v>
      </c>
      <c r="H32" s="23">
        <v>210.83</v>
      </c>
      <c r="I32" s="12">
        <f t="shared" si="0"/>
        <v>632490</v>
      </c>
      <c r="J32" s="12">
        <f t="shared" si="1"/>
        <v>758988</v>
      </c>
      <c r="K32" s="27">
        <v>44926</v>
      </c>
    </row>
    <row r="33" spans="1:11" ht="12.75" x14ac:dyDescent="0.2">
      <c r="A33" s="5">
        <v>28</v>
      </c>
      <c r="B33" s="24" t="s">
        <v>35</v>
      </c>
      <c r="C33" s="14" t="s">
        <v>20</v>
      </c>
      <c r="D33" s="14"/>
      <c r="E33" s="5">
        <v>20</v>
      </c>
      <c r="F33" s="5" t="s">
        <v>40</v>
      </c>
      <c r="G33" s="25">
        <v>500</v>
      </c>
      <c r="H33" s="23">
        <v>344.44</v>
      </c>
      <c r="I33" s="12">
        <f t="shared" si="0"/>
        <v>172220</v>
      </c>
      <c r="J33" s="12">
        <f t="shared" si="1"/>
        <v>206664</v>
      </c>
      <c r="K33" s="27">
        <v>44926</v>
      </c>
    </row>
    <row r="34" spans="1:11" ht="12.75" x14ac:dyDescent="0.2">
      <c r="A34" s="5">
        <v>29</v>
      </c>
      <c r="B34" s="24" t="s">
        <v>35</v>
      </c>
      <c r="C34" s="14" t="s">
        <v>20</v>
      </c>
      <c r="D34" s="14"/>
      <c r="E34" s="5">
        <v>25</v>
      </c>
      <c r="F34" s="5" t="s">
        <v>40</v>
      </c>
      <c r="G34" s="25">
        <v>300</v>
      </c>
      <c r="H34" s="23">
        <v>220</v>
      </c>
      <c r="I34" s="12">
        <f t="shared" si="0"/>
        <v>66000</v>
      </c>
      <c r="J34" s="12">
        <f t="shared" si="1"/>
        <v>79200</v>
      </c>
      <c r="K34" s="27">
        <v>44926</v>
      </c>
    </row>
    <row r="35" spans="1:11" ht="12.75" x14ac:dyDescent="0.2">
      <c r="A35" s="5">
        <v>30</v>
      </c>
      <c r="B35" s="24" t="s">
        <v>35</v>
      </c>
      <c r="C35" s="14" t="s">
        <v>20</v>
      </c>
      <c r="D35" s="14"/>
      <c r="E35" s="5">
        <v>32</v>
      </c>
      <c r="F35" s="5" t="s">
        <v>40</v>
      </c>
      <c r="G35" s="25">
        <v>300</v>
      </c>
      <c r="H35" s="23">
        <v>365</v>
      </c>
      <c r="I35" s="12">
        <f t="shared" si="0"/>
        <v>109500</v>
      </c>
      <c r="J35" s="12">
        <f t="shared" si="1"/>
        <v>131400</v>
      </c>
      <c r="K35" s="27">
        <v>44926</v>
      </c>
    </row>
    <row r="36" spans="1:11" ht="12.75" x14ac:dyDescent="0.2">
      <c r="A36" s="5">
        <v>31</v>
      </c>
      <c r="B36" s="24" t="s">
        <v>36</v>
      </c>
      <c r="C36" s="14" t="s">
        <v>21</v>
      </c>
      <c r="D36" s="14"/>
      <c r="E36" s="5">
        <v>15</v>
      </c>
      <c r="F36" s="5" t="s">
        <v>40</v>
      </c>
      <c r="G36" s="25">
        <v>1500</v>
      </c>
      <c r="H36" s="23">
        <v>297.92</v>
      </c>
      <c r="I36" s="12">
        <f t="shared" si="0"/>
        <v>446880</v>
      </c>
      <c r="J36" s="12">
        <f t="shared" si="1"/>
        <v>536256</v>
      </c>
      <c r="K36" s="27">
        <v>44926</v>
      </c>
    </row>
    <row r="37" spans="1:11" ht="12.75" x14ac:dyDescent="0.2">
      <c r="A37" s="5">
        <v>32</v>
      </c>
      <c r="B37" s="24" t="s">
        <v>36</v>
      </c>
      <c r="C37" s="14" t="s">
        <v>21</v>
      </c>
      <c r="D37" s="14"/>
      <c r="E37" s="5">
        <v>20</v>
      </c>
      <c r="F37" s="5" t="s">
        <v>40</v>
      </c>
      <c r="G37" s="25">
        <v>1500</v>
      </c>
      <c r="H37" s="23">
        <v>392.33</v>
      </c>
      <c r="I37" s="12">
        <f t="shared" si="0"/>
        <v>588495</v>
      </c>
      <c r="J37" s="12">
        <f t="shared" si="1"/>
        <v>706194</v>
      </c>
      <c r="K37" s="27">
        <v>44926</v>
      </c>
    </row>
    <row r="38" spans="1:11" ht="12.75" x14ac:dyDescent="0.2">
      <c r="A38" s="5">
        <v>33</v>
      </c>
      <c r="B38" s="24" t="s">
        <v>37</v>
      </c>
      <c r="C38" s="14" t="s">
        <v>21</v>
      </c>
      <c r="D38" s="14"/>
      <c r="E38" s="5">
        <v>25</v>
      </c>
      <c r="F38" s="5" t="s">
        <v>40</v>
      </c>
      <c r="G38" s="25">
        <v>1000</v>
      </c>
      <c r="H38" s="23">
        <v>466.66</v>
      </c>
      <c r="I38" s="12">
        <f t="shared" si="0"/>
        <v>466660</v>
      </c>
      <c r="J38" s="12">
        <f t="shared" si="1"/>
        <v>559992</v>
      </c>
      <c r="K38" s="27">
        <v>44926</v>
      </c>
    </row>
    <row r="39" spans="1:11" ht="12.75" x14ac:dyDescent="0.2">
      <c r="A39" s="5">
        <v>34</v>
      </c>
      <c r="B39" s="24" t="s">
        <v>37</v>
      </c>
      <c r="C39" s="14" t="s">
        <v>21</v>
      </c>
      <c r="D39" s="14"/>
      <c r="E39" s="5">
        <v>32</v>
      </c>
      <c r="F39" s="5" t="s">
        <v>40</v>
      </c>
      <c r="G39" s="25">
        <v>1000</v>
      </c>
      <c r="H39" s="23">
        <v>961.1</v>
      </c>
      <c r="I39" s="12">
        <f t="shared" si="0"/>
        <v>961100</v>
      </c>
      <c r="J39" s="12">
        <f t="shared" si="1"/>
        <v>1153320</v>
      </c>
      <c r="K39" s="27">
        <v>44926</v>
      </c>
    </row>
    <row r="40" spans="1:11" ht="12.75" x14ac:dyDescent="0.2">
      <c r="A40" s="5">
        <v>35</v>
      </c>
      <c r="B40" s="24" t="s">
        <v>36</v>
      </c>
      <c r="C40" s="14" t="s">
        <v>21</v>
      </c>
      <c r="D40" s="14"/>
      <c r="E40" s="5">
        <v>50</v>
      </c>
      <c r="F40" s="5" t="s">
        <v>40</v>
      </c>
      <c r="G40" s="25">
        <v>800</v>
      </c>
      <c r="H40" s="23">
        <v>1522.21</v>
      </c>
      <c r="I40" s="12">
        <f t="shared" si="0"/>
        <v>1217768</v>
      </c>
      <c r="J40" s="12">
        <f t="shared" si="1"/>
        <v>1461321.5999999999</v>
      </c>
      <c r="K40" s="27">
        <v>44926</v>
      </c>
    </row>
    <row r="41" spans="1:11" ht="12.75" x14ac:dyDescent="0.2">
      <c r="A41" s="5">
        <v>36</v>
      </c>
      <c r="B41" s="24" t="s">
        <v>38</v>
      </c>
      <c r="C41" s="14" t="s">
        <v>22</v>
      </c>
      <c r="D41" s="14"/>
      <c r="E41" s="5" t="s">
        <v>39</v>
      </c>
      <c r="F41" s="5" t="s">
        <v>40</v>
      </c>
      <c r="G41" s="25">
        <v>800</v>
      </c>
      <c r="H41" s="23">
        <v>2815.46</v>
      </c>
      <c r="I41" s="12">
        <f t="shared" si="0"/>
        <v>2252368</v>
      </c>
      <c r="J41" s="12">
        <f t="shared" si="1"/>
        <v>2702841.6</v>
      </c>
      <c r="K41" s="27">
        <v>44926</v>
      </c>
    </row>
    <row r="42" spans="1:11" ht="12.75" x14ac:dyDescent="0.2">
      <c r="A42" s="5"/>
      <c r="B42" s="19" t="s">
        <v>8</v>
      </c>
      <c r="C42" s="16"/>
      <c r="D42" s="17"/>
      <c r="E42" s="16"/>
      <c r="F42" s="16"/>
      <c r="G42" s="20"/>
      <c r="H42" s="21"/>
      <c r="I42" s="18">
        <f>SUM(I6:I41)</f>
        <v>11504751</v>
      </c>
      <c r="J42" s="18">
        <f t="shared" si="1"/>
        <v>13805701.199999999</v>
      </c>
      <c r="K42" s="26"/>
    </row>
    <row r="44" spans="1:11" ht="18" customHeight="1" x14ac:dyDescent="0.3">
      <c r="A44" s="29" t="s">
        <v>42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</sheetData>
  <mergeCells count="15">
    <mergeCell ref="A44:K44"/>
    <mergeCell ref="K4:K5"/>
    <mergeCell ref="H1:J1"/>
    <mergeCell ref="A2:J2"/>
    <mergeCell ref="H3:J3"/>
    <mergeCell ref="H4:H5"/>
    <mergeCell ref="I4:I5"/>
    <mergeCell ref="J4:J5"/>
    <mergeCell ref="G4:G5"/>
    <mergeCell ref="F4:F5"/>
    <mergeCell ref="E4:E5"/>
    <mergeCell ref="D4:D5"/>
    <mergeCell ref="C4:C5"/>
    <mergeCell ref="B4:B5"/>
    <mergeCell ref="A4:A5"/>
  </mergeCells>
  <pageMargins left="0" right="0" top="0" bottom="0" header="0.31496062992125984" footer="0.31496062992125984"/>
  <pageSetup paperSize="9" scale="87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2022-05-06T12:25:30Z</dcterms:modified>
</cp:coreProperties>
</file>