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ГАЙКА КОРОНЧ. И БОЛТЫ 40Х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Лист1!$A$1:$J$21</definedName>
  </definedNames>
  <calcPr calcId="152511" refMode="R1C1"/>
</workbook>
</file>

<file path=xl/calcChain.xml><?xml version="1.0" encoding="utf-8"?>
<calcChain xmlns="http://schemas.openxmlformats.org/spreadsheetml/2006/main">
  <c r="I15" i="1" l="1"/>
  <c r="I14" i="1"/>
  <c r="J14" i="1" s="1"/>
  <c r="I13" i="1"/>
  <c r="J13" i="1" s="1"/>
  <c r="I12" i="1"/>
  <c r="J12" i="1" s="1"/>
  <c r="I11" i="1"/>
  <c r="J11" i="1" s="1"/>
  <c r="I10" i="1"/>
  <c r="J10" i="1" s="1"/>
  <c r="I9" i="1"/>
  <c r="I8" i="1"/>
  <c r="J9" i="1" l="1"/>
  <c r="I16" i="1"/>
  <c r="J16" i="1" s="1"/>
  <c r="J8" i="1"/>
  <c r="J15" i="1"/>
</calcChain>
</file>

<file path=xl/sharedStrings.xml><?xml version="1.0" encoding="utf-8"?>
<sst xmlns="http://schemas.openxmlformats.org/spreadsheetml/2006/main" count="53" uniqueCount="38">
  <si>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</si>
  <si>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</si>
  <si>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</si>
  <si>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</si>
  <si>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</si>
  <si>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</si>
  <si>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</si>
  <si>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</si>
  <si>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</si>
  <si>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</si>
  <si>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5918-73</t>
  </si>
  <si>
    <t>М10</t>
  </si>
  <si>
    <t>шт.</t>
  </si>
  <si>
    <t>7798-70</t>
  </si>
  <si>
    <t>Итого:</t>
  </si>
  <si>
    <t>Гайка 10.9 ст.40Х</t>
  </si>
  <si>
    <t>Болт 10.9 ст.40Х</t>
  </si>
  <si>
    <t>Болт 8.8 ст.40Х</t>
  </si>
  <si>
    <t>М10х35</t>
  </si>
  <si>
    <t>Гайка 8.8 ст.40Х</t>
  </si>
  <si>
    <t>5915-73</t>
  </si>
  <si>
    <t>2М10х65</t>
  </si>
  <si>
    <t>2М16х50</t>
  </si>
  <si>
    <t>2М24х60</t>
  </si>
  <si>
    <t xml:space="preserve">Заместитель директоора по коммерческой работе                                                                                                                           А.А.Кошеренков        
</t>
  </si>
  <si>
    <t>М12х75</t>
  </si>
  <si>
    <t>М12х40</t>
  </si>
  <si>
    <t>Болт 81.26.336</t>
  </si>
  <si>
    <t xml:space="preserve">Болт 81.26.332 </t>
  </si>
  <si>
    <t>Номенклатурный код ТВРЗ</t>
  </si>
  <si>
    <t>ЭРЦ00002760</t>
  </si>
  <si>
    <t>09909916105</t>
  </si>
  <si>
    <t>09909916103</t>
  </si>
  <si>
    <t>ЭРЦ00003577</t>
  </si>
  <si>
    <t>ЭРЦ00003549</t>
  </si>
  <si>
    <t xml:space="preserve">                                                                                       Лот №1</t>
  </si>
  <si>
    <t xml:space="preserve">  Приложение №5</t>
  </si>
  <si>
    <t xml:space="preserve">                 к открытому конкурсу№014/ТВРЗ/2022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</si>
</sst>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98" zoomScaleNormal="100" zoomScaleSheetLayoutView="98" workbookViewId="0">
      <selection activeCell="A20" sqref="A20:XFD20"/>
    </sheetView>
  </sheetViews>
  <sheetFormatPr defaultRowHeight="15" x14ac:dyDescent="0.25"/>
  <cols>
    <col min="1" max="1" width="4.140625" customWidth="1"/>
    <col min="2" max="2" width="36.140625" customWidth="1"/>
    <col min="3" max="3" width="20" customWidth="1"/>
    <col min="4" max="4" width="11" customWidth="1"/>
    <col min="5" max="5" width="12.7109375" customWidth="1"/>
    <col min="6" max="6" width="9.28515625" customWidth="1"/>
    <col min="7" max="7" width="13.42578125" customWidth="1"/>
    <col min="8" max="8" width="16" customWidth="1"/>
    <col min="9" max="9" width="21.7109375" customWidth="1"/>
    <col min="10" max="10" width="22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36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37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21"/>
      <c r="C4" s="21"/>
      <c r="D4" s="21"/>
      <c r="E4" s="21"/>
      <c r="F4" s="21"/>
      <c r="G4" s="21"/>
      <c r="H4" s="21"/>
      <c r="I4" s="1"/>
      <c r="J4" s="1"/>
    </row>
    <row r="5" spans="1:10" ht="15.75" x14ac:dyDescent="0.25">
      <c r="A5" s="22" t="s">
        <v>35</v>
      </c>
      <c r="B5" s="23"/>
      <c r="C5" s="23"/>
      <c r="D5" s="23"/>
      <c r="E5" s="23"/>
      <c r="F5" s="23"/>
      <c r="G5" s="23"/>
      <c r="H5" s="23"/>
      <c r="I5" s="1"/>
      <c r="J5" s="1"/>
    </row>
    <row r="6" spans="1:10" ht="15.75" x14ac:dyDescent="0.25">
      <c r="A6" s="3"/>
      <c r="B6" s="3"/>
      <c r="C6" s="19"/>
      <c r="D6" s="3"/>
      <c r="E6" s="3"/>
      <c r="F6" s="3"/>
      <c r="G6" s="3"/>
      <c r="H6" s="4"/>
      <c r="I6" s="1"/>
      <c r="J6" s="1"/>
    </row>
    <row r="7" spans="1:10" s="18" customFormat="1" ht="42.75" x14ac:dyDescent="0.25">
      <c r="A7" s="5" t="s">
        <v>1</v>
      </c>
      <c r="B7" s="12" t="s">
        <v>2</v>
      </c>
      <c r="C7" s="12" t="s">
        <v>29</v>
      </c>
      <c r="D7" s="12" t="s">
        <v>3</v>
      </c>
      <c r="E7" s="12" t="s">
        <v>4</v>
      </c>
      <c r="F7" s="12" t="s">
        <v>5</v>
      </c>
      <c r="G7" s="12" t="s">
        <v>6</v>
      </c>
      <c r="H7" s="13" t="s">
        <v>7</v>
      </c>
      <c r="I7" s="13" t="s">
        <v>8</v>
      </c>
      <c r="J7" s="13" t="s">
        <v>9</v>
      </c>
    </row>
    <row r="8" spans="1:10" s="18" customFormat="1" ht="15.75" x14ac:dyDescent="0.25">
      <c r="A8" s="6">
        <v>1</v>
      </c>
      <c r="B8" s="14" t="s">
        <v>17</v>
      </c>
      <c r="C8" s="14" t="s">
        <v>30</v>
      </c>
      <c r="D8" s="6" t="s">
        <v>13</v>
      </c>
      <c r="E8" s="6" t="s">
        <v>18</v>
      </c>
      <c r="F8" s="7" t="s">
        <v>12</v>
      </c>
      <c r="G8" s="8">
        <v>872</v>
      </c>
      <c r="H8" s="10">
        <v>95.8</v>
      </c>
      <c r="I8" s="9">
        <f t="shared" ref="I8:I15" si="0">G8*H8</f>
        <v>83537.599999999991</v>
      </c>
      <c r="J8" s="9">
        <f t="shared" ref="J8:J16" si="1">I8*1.2</f>
        <v>100245.11999999998</v>
      </c>
    </row>
    <row r="9" spans="1:10" s="18" customFormat="1" ht="15.75" x14ac:dyDescent="0.25">
      <c r="A9" s="6">
        <v>2</v>
      </c>
      <c r="B9" s="11" t="s">
        <v>19</v>
      </c>
      <c r="C9" s="11">
        <v>1235630</v>
      </c>
      <c r="D9" s="6" t="s">
        <v>20</v>
      </c>
      <c r="E9" s="6" t="s">
        <v>11</v>
      </c>
      <c r="F9" s="7" t="s">
        <v>12</v>
      </c>
      <c r="G9" s="8">
        <v>1744</v>
      </c>
      <c r="H9" s="10">
        <v>55.5</v>
      </c>
      <c r="I9" s="9">
        <f t="shared" si="0"/>
        <v>96792</v>
      </c>
      <c r="J9" s="9">
        <f t="shared" si="1"/>
        <v>116150.39999999999</v>
      </c>
    </row>
    <row r="10" spans="1:10" s="18" customFormat="1" ht="15.75" x14ac:dyDescent="0.25">
      <c r="A10" s="6">
        <v>3</v>
      </c>
      <c r="B10" s="11" t="s">
        <v>16</v>
      </c>
      <c r="C10" s="11">
        <v>1225479</v>
      </c>
      <c r="D10" s="6" t="s">
        <v>13</v>
      </c>
      <c r="E10" s="6" t="s">
        <v>21</v>
      </c>
      <c r="F10" s="7" t="s">
        <v>12</v>
      </c>
      <c r="G10" s="8">
        <v>1080</v>
      </c>
      <c r="H10" s="10">
        <v>326.49</v>
      </c>
      <c r="I10" s="9">
        <f t="shared" si="0"/>
        <v>352609.2</v>
      </c>
      <c r="J10" s="9">
        <f t="shared" si="1"/>
        <v>423131.04</v>
      </c>
    </row>
    <row r="11" spans="1:10" s="18" customFormat="1" ht="15.75" x14ac:dyDescent="0.25">
      <c r="A11" s="6">
        <v>4</v>
      </c>
      <c r="B11" s="11" t="s">
        <v>15</v>
      </c>
      <c r="C11" s="11">
        <v>1225991</v>
      </c>
      <c r="D11" s="6" t="s">
        <v>10</v>
      </c>
      <c r="E11" s="6" t="s">
        <v>11</v>
      </c>
      <c r="F11" s="6" t="s">
        <v>12</v>
      </c>
      <c r="G11" s="6">
        <v>1080</v>
      </c>
      <c r="H11" s="10">
        <v>127.88</v>
      </c>
      <c r="I11" s="9">
        <f t="shared" si="0"/>
        <v>138110.39999999999</v>
      </c>
      <c r="J11" s="9">
        <f t="shared" si="1"/>
        <v>165732.47999999998</v>
      </c>
    </row>
    <row r="12" spans="1:10" s="18" customFormat="1" ht="15.75" x14ac:dyDescent="0.25">
      <c r="A12" s="6">
        <v>5</v>
      </c>
      <c r="B12" s="11" t="s">
        <v>16</v>
      </c>
      <c r="C12" s="20" t="s">
        <v>31</v>
      </c>
      <c r="D12" s="6" t="s">
        <v>13</v>
      </c>
      <c r="E12" s="6" t="s">
        <v>22</v>
      </c>
      <c r="F12" s="6" t="s">
        <v>12</v>
      </c>
      <c r="G12" s="6">
        <v>736</v>
      </c>
      <c r="H12" s="10">
        <v>81.5</v>
      </c>
      <c r="I12" s="9">
        <f t="shared" si="0"/>
        <v>59984</v>
      </c>
      <c r="J12" s="9">
        <f t="shared" si="1"/>
        <v>71980.800000000003</v>
      </c>
    </row>
    <row r="13" spans="1:10" s="18" customFormat="1" ht="17.25" customHeight="1" x14ac:dyDescent="0.25">
      <c r="A13" s="6">
        <v>6</v>
      </c>
      <c r="B13" s="11" t="s">
        <v>16</v>
      </c>
      <c r="C13" s="20" t="s">
        <v>32</v>
      </c>
      <c r="D13" s="6" t="s">
        <v>13</v>
      </c>
      <c r="E13" s="6" t="s">
        <v>23</v>
      </c>
      <c r="F13" s="7" t="s">
        <v>12</v>
      </c>
      <c r="G13" s="6">
        <v>121</v>
      </c>
      <c r="H13" s="10">
        <v>178</v>
      </c>
      <c r="I13" s="9">
        <f t="shared" si="0"/>
        <v>21538</v>
      </c>
      <c r="J13" s="9">
        <f t="shared" si="1"/>
        <v>25845.599999999999</v>
      </c>
    </row>
    <row r="14" spans="1:10" s="18" customFormat="1" ht="21" customHeight="1" x14ac:dyDescent="0.25">
      <c r="A14" s="6">
        <v>7</v>
      </c>
      <c r="B14" s="11" t="s">
        <v>28</v>
      </c>
      <c r="C14" s="20" t="s">
        <v>33</v>
      </c>
      <c r="D14" s="6" t="s">
        <v>13</v>
      </c>
      <c r="E14" s="15" t="s">
        <v>25</v>
      </c>
      <c r="F14" s="7" t="s">
        <v>12</v>
      </c>
      <c r="G14" s="6">
        <v>20</v>
      </c>
      <c r="H14" s="10">
        <v>161.4</v>
      </c>
      <c r="I14" s="9">
        <f t="shared" si="0"/>
        <v>3228</v>
      </c>
      <c r="J14" s="9">
        <f t="shared" si="1"/>
        <v>3873.6</v>
      </c>
    </row>
    <row r="15" spans="1:10" s="18" customFormat="1" ht="21" customHeight="1" x14ac:dyDescent="0.25">
      <c r="A15" s="6">
        <v>8</v>
      </c>
      <c r="B15" s="11" t="s">
        <v>27</v>
      </c>
      <c r="C15" s="20" t="s">
        <v>34</v>
      </c>
      <c r="D15" s="6" t="s">
        <v>13</v>
      </c>
      <c r="E15" s="15" t="s">
        <v>26</v>
      </c>
      <c r="F15" s="7" t="s">
        <v>12</v>
      </c>
      <c r="G15" s="6">
        <v>80</v>
      </c>
      <c r="H15" s="10">
        <v>130.80000000000001</v>
      </c>
      <c r="I15" s="9">
        <f t="shared" si="0"/>
        <v>10464</v>
      </c>
      <c r="J15" s="9">
        <f t="shared" si="1"/>
        <v>12556.8</v>
      </c>
    </row>
    <row r="16" spans="1:10" s="18" customFormat="1" ht="15.75" x14ac:dyDescent="0.25">
      <c r="A16" s="16"/>
      <c r="B16" s="17" t="s">
        <v>14</v>
      </c>
      <c r="C16" s="17"/>
      <c r="D16" s="16"/>
      <c r="E16" s="16"/>
      <c r="F16" s="16"/>
      <c r="G16" s="16"/>
      <c r="H16" s="9"/>
      <c r="I16" s="9">
        <f>SUM(I8:I15)</f>
        <v>766263.20000000007</v>
      </c>
      <c r="J16" s="9">
        <f t="shared" si="1"/>
        <v>919515.84000000008</v>
      </c>
    </row>
    <row r="17" spans="1:10" ht="18.75" hidden="1" x14ac:dyDescent="0.3">
      <c r="A17" s="24" t="s">
        <v>24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3">
    <mergeCell ref="B4:H4"/>
    <mergeCell ref="A5:H5"/>
    <mergeCell ref="A17:J17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2022-03-28T04:58:49Z</cp:lastPrinted>
  <dcterms:created xsi:type="dcterms:W3CDTF">2019-11-06T12:34:09Z</dcterms:created>
  <dcterms:modified xsi:type="dcterms:W3CDTF">2022-04-18T08:58:39Z</dcterms:modified>
</cp:coreProperties>
</file>