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8" i="1" l="1"/>
  <c r="I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9" i="1" l="1"/>
  <c r="J17" i="1"/>
  <c r="J18" i="1"/>
  <c r="J19" i="1" l="1"/>
</calcChain>
</file>

<file path=xl/sharedStrings.xml><?xml version="1.0" encoding="utf-8"?>
<sst xmlns="http://schemas.openxmlformats.org/spreadsheetml/2006/main" count="77" uniqueCount="53">
  <si>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</si>
  <si>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</si>
  <si>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</si>
  <si>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</si>
  <si>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</si>
  <si>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</si>
  <si>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</si>
  <si>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</si>
  <si>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</si>
  <si>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</si>
  <si>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</si>
  <si>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</si>
  <si>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</si>
  <si>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</si>
  <si>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5х60</t>
  </si>
  <si>
    <t>5х30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</si>
  <si>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</si>
  <si>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</si>
  <si>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</si>
  <si>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</si>
  <si>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</si>
  <si>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</si>
  <si>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</si>
  <si>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4,2х25</t>
  </si>
  <si>
    <t>3х25</t>
  </si>
  <si>
    <t>DIN 968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</si>
  <si>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</si>
  <si>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</si>
  <si>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</si>
  <si>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3,5х16</t>
  </si>
  <si>
    <t xml:space="preserve">Саморез универсальный (полукруглая голова под крест цинк белый, остроконечный ) </t>
  </si>
  <si>
    <t>4х30</t>
  </si>
  <si>
    <t>ГОСТ 1144-80, ГОСТ 11652-80</t>
  </si>
  <si>
    <t>4х40</t>
  </si>
  <si>
    <t>Саморез  (белый цинк)</t>
  </si>
  <si>
    <t>Номенклатурный код ТВРЗ</t>
  </si>
  <si>
    <t>ЭРЦ00002813</t>
  </si>
  <si>
    <t>ЭРЦ00002828</t>
  </si>
  <si>
    <t>ЭРЦ00004472</t>
  </si>
  <si>
    <t xml:space="preserve">1001128508 </t>
  </si>
  <si>
    <t>ЭРЦ00002774</t>
  </si>
  <si>
    <t>ЭРЦ00002785</t>
  </si>
  <si>
    <t>ЭРЦ00002782</t>
  </si>
  <si>
    <t>ЭРЦ00002738</t>
  </si>
  <si>
    <t>ЭРЦ00002649</t>
  </si>
  <si>
    <t>09909909316</t>
  </si>
  <si>
    <t>09916500063</t>
  </si>
  <si>
    <t>09916500066</t>
  </si>
  <si>
    <t xml:space="preserve">Заместитель директоора по коммерческой работе                                                                                                                        Д.В. Давлюд                                                   </t>
  </si>
  <si>
    <t>Срок поставки до</t>
  </si>
  <si>
    <t xml:space="preserve">                                                  Лот №15</t>
  </si>
  <si>
    <t xml:space="preserve">                           Приложение № 19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</si>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</sst>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9" fillId="0" borderId="0" xfId="0" applyNumberFormat="1" applyFont="1"/>
    <xf numFmtId="0" fontId="9" fillId="0" borderId="0" xfId="0" applyFont="1"/>
    <xf numFmtId="0" fontId="0" fillId="0" borderId="1" xfId="0" applyBorder="1"/>
    <xf numFmtId="14" fontId="0" fillId="0" borderId="1" xfId="0" applyNumberForma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106" zoomScaleNormal="91" zoomScaleSheetLayoutView="106" workbookViewId="0">
      <selection activeCell="H2" sqref="H2"/>
    </sheetView>
  </sheetViews>
  <sheetFormatPr defaultRowHeight="15" x14ac:dyDescent="0.25"/>
  <cols>
    <col min="1" max="1" width="4.140625" customWidth="1"/>
    <col min="2" max="2" width="37.28515625" customWidth="1"/>
    <col min="3" max="3" width="23.28515625" customWidth="1"/>
    <col min="4" max="4" width="17.285156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  <col min="11" max="11" width="10.7109375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51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52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35" t="s">
        <v>50</v>
      </c>
      <c r="B4" s="36"/>
      <c r="C4" s="36"/>
      <c r="D4" s="36"/>
      <c r="E4" s="36"/>
      <c r="F4" s="36"/>
      <c r="G4" s="36"/>
      <c r="H4" s="36"/>
      <c r="I4" s="1"/>
      <c r="J4" s="1"/>
    </row>
    <row r="5" spans="1:11" ht="15.75" x14ac:dyDescent="0.25">
      <c r="A5" s="3"/>
      <c r="B5" s="3"/>
      <c r="C5" s="29"/>
      <c r="D5" s="3"/>
      <c r="E5" s="3"/>
      <c r="F5" s="3"/>
      <c r="G5" s="3"/>
      <c r="H5" s="4"/>
      <c r="I5" s="1"/>
      <c r="J5" s="1"/>
    </row>
    <row r="6" spans="1:11" ht="42.75" x14ac:dyDescent="0.25">
      <c r="A6" s="5" t="s">
        <v>1</v>
      </c>
      <c r="B6" s="6" t="s">
        <v>2</v>
      </c>
      <c r="C6" s="6" t="s">
        <v>35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  <c r="K6" s="7" t="s">
        <v>49</v>
      </c>
    </row>
    <row r="7" spans="1:11" s="19" customFormat="1" ht="36" customHeight="1" x14ac:dyDescent="0.25">
      <c r="A7" s="8">
        <v>1</v>
      </c>
      <c r="B7" s="13" t="s">
        <v>28</v>
      </c>
      <c r="C7" s="13" t="s">
        <v>36</v>
      </c>
      <c r="D7" s="14" t="s">
        <v>17</v>
      </c>
      <c r="E7" s="14" t="s">
        <v>18</v>
      </c>
      <c r="F7" s="15" t="s">
        <v>13</v>
      </c>
      <c r="G7" s="16">
        <v>50</v>
      </c>
      <c r="H7" s="17">
        <v>368.56</v>
      </c>
      <c r="I7" s="18">
        <f t="shared" ref="I7:I18" si="0">G7*H7</f>
        <v>18428</v>
      </c>
      <c r="J7" s="18">
        <f t="shared" ref="J7:J18" si="1">I7*1.2</f>
        <v>22113.599999999999</v>
      </c>
      <c r="K7" s="34">
        <v>44620</v>
      </c>
    </row>
    <row r="8" spans="1:11" s="19" customFormat="1" ht="15.75" x14ac:dyDescent="0.25">
      <c r="A8" s="8">
        <v>2</v>
      </c>
      <c r="B8" s="13" t="s">
        <v>27</v>
      </c>
      <c r="C8" s="30" t="s">
        <v>37</v>
      </c>
      <c r="D8" s="14" t="s">
        <v>19</v>
      </c>
      <c r="E8" s="14" t="s">
        <v>20</v>
      </c>
      <c r="F8" s="15" t="s">
        <v>13</v>
      </c>
      <c r="G8" s="16">
        <v>350</v>
      </c>
      <c r="H8" s="20">
        <v>284.48</v>
      </c>
      <c r="I8" s="18">
        <f t="shared" si="0"/>
        <v>99568</v>
      </c>
      <c r="J8" s="18">
        <f t="shared" si="1"/>
        <v>119481.59999999999</v>
      </c>
      <c r="K8" s="34">
        <v>44620</v>
      </c>
    </row>
    <row r="9" spans="1:11" s="19" customFormat="1" ht="15.75" x14ac:dyDescent="0.25">
      <c r="A9" s="8">
        <v>3</v>
      </c>
      <c r="B9" s="13" t="s">
        <v>27</v>
      </c>
      <c r="C9" s="30" t="s">
        <v>38</v>
      </c>
      <c r="D9" s="14" t="s">
        <v>25</v>
      </c>
      <c r="E9" s="14" t="s">
        <v>22</v>
      </c>
      <c r="F9" s="15" t="s">
        <v>13</v>
      </c>
      <c r="G9" s="16">
        <v>100</v>
      </c>
      <c r="H9" s="20">
        <v>220.68</v>
      </c>
      <c r="I9" s="18">
        <f t="shared" si="0"/>
        <v>22068</v>
      </c>
      <c r="J9" s="18">
        <f t="shared" si="1"/>
        <v>26481.599999999999</v>
      </c>
      <c r="K9" s="34">
        <v>44620</v>
      </c>
    </row>
    <row r="10" spans="1:11" s="19" customFormat="1" ht="15.75" x14ac:dyDescent="0.25">
      <c r="A10" s="8">
        <v>4</v>
      </c>
      <c r="B10" s="13" t="s">
        <v>27</v>
      </c>
      <c r="C10" s="30" t="s">
        <v>39</v>
      </c>
      <c r="D10" s="14" t="s">
        <v>25</v>
      </c>
      <c r="E10" s="14" t="s">
        <v>23</v>
      </c>
      <c r="F10" s="15" t="s">
        <v>13</v>
      </c>
      <c r="G10" s="16">
        <v>100</v>
      </c>
      <c r="H10" s="20">
        <v>230.76</v>
      </c>
      <c r="I10" s="18">
        <f t="shared" si="0"/>
        <v>23076</v>
      </c>
      <c r="J10" s="18">
        <f t="shared" si="1"/>
        <v>27691.200000000001</v>
      </c>
      <c r="K10" s="34">
        <v>44620</v>
      </c>
    </row>
    <row r="11" spans="1:11" s="19" customFormat="1" ht="15.75" x14ac:dyDescent="0.25">
      <c r="A11" s="8">
        <v>5</v>
      </c>
      <c r="B11" s="13" t="s">
        <v>26</v>
      </c>
      <c r="C11" s="30" t="s">
        <v>40</v>
      </c>
      <c r="D11" s="14" t="s">
        <v>21</v>
      </c>
      <c r="E11" s="14" t="s">
        <v>11</v>
      </c>
      <c r="F11" s="15" t="s">
        <v>13</v>
      </c>
      <c r="G11" s="16">
        <v>400</v>
      </c>
      <c r="H11" s="20">
        <v>181.14</v>
      </c>
      <c r="I11" s="18">
        <f t="shared" si="0"/>
        <v>72456</v>
      </c>
      <c r="J11" s="18">
        <f t="shared" si="1"/>
        <v>86947.199999999997</v>
      </c>
      <c r="K11" s="34">
        <v>44620</v>
      </c>
    </row>
    <row r="12" spans="1:11" s="19" customFormat="1" ht="15.75" x14ac:dyDescent="0.25">
      <c r="A12" s="8">
        <v>6</v>
      </c>
      <c r="B12" s="13" t="s">
        <v>26</v>
      </c>
      <c r="C12" s="30" t="s">
        <v>41</v>
      </c>
      <c r="D12" s="14" t="s">
        <v>21</v>
      </c>
      <c r="E12" s="14" t="s">
        <v>15</v>
      </c>
      <c r="F12" s="15" t="s">
        <v>13</v>
      </c>
      <c r="G12" s="16">
        <v>270</v>
      </c>
      <c r="H12" s="21">
        <v>187.84</v>
      </c>
      <c r="I12" s="18">
        <f t="shared" si="0"/>
        <v>50716.800000000003</v>
      </c>
      <c r="J12" s="18">
        <f t="shared" si="1"/>
        <v>60860.160000000003</v>
      </c>
      <c r="K12" s="34">
        <v>44620</v>
      </c>
    </row>
    <row r="13" spans="1:11" s="19" customFormat="1" ht="15.75" x14ac:dyDescent="0.25">
      <c r="A13" s="8">
        <v>7</v>
      </c>
      <c r="B13" s="13" t="s">
        <v>26</v>
      </c>
      <c r="C13" s="30" t="s">
        <v>42</v>
      </c>
      <c r="D13" s="14" t="s">
        <v>21</v>
      </c>
      <c r="E13" s="14" t="s">
        <v>16</v>
      </c>
      <c r="F13" s="15" t="s">
        <v>13</v>
      </c>
      <c r="G13" s="16">
        <v>200</v>
      </c>
      <c r="H13" s="21">
        <v>188.58</v>
      </c>
      <c r="I13" s="18">
        <f t="shared" si="0"/>
        <v>37716</v>
      </c>
      <c r="J13" s="18">
        <f t="shared" si="1"/>
        <v>45259.199999999997</v>
      </c>
      <c r="K13" s="34">
        <v>44620</v>
      </c>
    </row>
    <row r="14" spans="1:11" s="19" customFormat="1" ht="15.75" x14ac:dyDescent="0.25">
      <c r="A14" s="8">
        <v>8</v>
      </c>
      <c r="B14" s="13" t="s">
        <v>26</v>
      </c>
      <c r="C14" s="30" t="s">
        <v>43</v>
      </c>
      <c r="D14" s="14" t="s">
        <v>21</v>
      </c>
      <c r="E14" s="14" t="s">
        <v>14</v>
      </c>
      <c r="F14" s="15" t="s">
        <v>13</v>
      </c>
      <c r="G14" s="16">
        <v>500</v>
      </c>
      <c r="H14" s="21">
        <v>182.38</v>
      </c>
      <c r="I14" s="18">
        <f t="shared" si="0"/>
        <v>91190</v>
      </c>
      <c r="J14" s="18">
        <f t="shared" si="1"/>
        <v>109428</v>
      </c>
      <c r="K14" s="34">
        <v>44620</v>
      </c>
    </row>
    <row r="15" spans="1:11" s="19" customFormat="1" ht="15.75" x14ac:dyDescent="0.25">
      <c r="A15" s="8">
        <v>9</v>
      </c>
      <c r="B15" s="13" t="s">
        <v>26</v>
      </c>
      <c r="C15" s="30" t="s">
        <v>44</v>
      </c>
      <c r="D15" s="14" t="s">
        <v>21</v>
      </c>
      <c r="E15" s="14" t="s">
        <v>24</v>
      </c>
      <c r="F15" s="15" t="s">
        <v>13</v>
      </c>
      <c r="G15" s="16">
        <v>30</v>
      </c>
      <c r="H15" s="21">
        <v>248.78</v>
      </c>
      <c r="I15" s="18">
        <f t="shared" si="0"/>
        <v>7463.4</v>
      </c>
      <c r="J15" s="18">
        <f t="shared" si="1"/>
        <v>8956.08</v>
      </c>
      <c r="K15" s="34">
        <v>44620</v>
      </c>
    </row>
    <row r="16" spans="1:11" s="19" customFormat="1" ht="47.25" x14ac:dyDescent="0.25">
      <c r="A16" s="22">
        <v>10</v>
      </c>
      <c r="B16" s="23" t="s">
        <v>30</v>
      </c>
      <c r="C16" s="30" t="s">
        <v>45</v>
      </c>
      <c r="D16" s="14" t="s">
        <v>17</v>
      </c>
      <c r="E16" s="9" t="s">
        <v>29</v>
      </c>
      <c r="F16" s="24" t="s">
        <v>12</v>
      </c>
      <c r="G16" s="25">
        <v>150</v>
      </c>
      <c r="H16" s="26">
        <v>0.99</v>
      </c>
      <c r="I16" s="18">
        <f t="shared" si="0"/>
        <v>148.5</v>
      </c>
      <c r="J16" s="18">
        <f t="shared" si="1"/>
        <v>178.2</v>
      </c>
      <c r="K16" s="34">
        <v>44620</v>
      </c>
    </row>
    <row r="17" spans="1:11" s="19" customFormat="1" ht="31.5" x14ac:dyDescent="0.25">
      <c r="A17" s="8">
        <v>11</v>
      </c>
      <c r="B17" s="27" t="s">
        <v>34</v>
      </c>
      <c r="C17" s="30" t="s">
        <v>46</v>
      </c>
      <c r="D17" s="28" t="s">
        <v>32</v>
      </c>
      <c r="E17" s="14" t="s">
        <v>31</v>
      </c>
      <c r="F17" s="15" t="s">
        <v>13</v>
      </c>
      <c r="G17" s="16">
        <v>10</v>
      </c>
      <c r="H17" s="21">
        <v>197.17</v>
      </c>
      <c r="I17" s="18">
        <f t="shared" si="0"/>
        <v>1971.6999999999998</v>
      </c>
      <c r="J17" s="18">
        <f t="shared" si="1"/>
        <v>2366.0399999999995</v>
      </c>
      <c r="K17" s="34">
        <v>44620</v>
      </c>
    </row>
    <row r="18" spans="1:11" s="19" customFormat="1" ht="31.5" x14ac:dyDescent="0.25">
      <c r="A18" s="8">
        <v>12</v>
      </c>
      <c r="B18" s="27" t="s">
        <v>34</v>
      </c>
      <c r="C18" s="30" t="s">
        <v>47</v>
      </c>
      <c r="D18" s="28" t="s">
        <v>32</v>
      </c>
      <c r="E18" s="14" t="s">
        <v>33</v>
      </c>
      <c r="F18" s="15" t="s">
        <v>13</v>
      </c>
      <c r="G18" s="16">
        <v>10</v>
      </c>
      <c r="H18" s="21">
        <v>201.11</v>
      </c>
      <c r="I18" s="18">
        <f t="shared" si="0"/>
        <v>2011.1000000000001</v>
      </c>
      <c r="J18" s="18">
        <f t="shared" si="1"/>
        <v>2413.3200000000002</v>
      </c>
      <c r="K18" s="34">
        <v>44620</v>
      </c>
    </row>
    <row r="19" spans="1:11" ht="15.75" x14ac:dyDescent="0.25">
      <c r="A19" s="9"/>
      <c r="B19" s="10" t="s">
        <v>10</v>
      </c>
      <c r="C19" s="30"/>
      <c r="D19" s="9"/>
      <c r="E19" s="9"/>
      <c r="F19" s="9"/>
      <c r="G19" s="9"/>
      <c r="H19" s="11"/>
      <c r="I19" s="12">
        <f>SUM(I7:I18)</f>
        <v>426813.5</v>
      </c>
      <c r="J19" s="12">
        <f>SUM(J7:J18)</f>
        <v>512176.2</v>
      </c>
      <c r="K19" s="33"/>
    </row>
    <row r="22" spans="1:11" ht="18.75" x14ac:dyDescent="0.3">
      <c r="B22" s="31" t="s">
        <v>48</v>
      </c>
      <c r="C22" s="31"/>
      <c r="D22" s="32"/>
      <c r="E22" s="32"/>
      <c r="F22" s="32"/>
      <c r="G22" s="32"/>
      <c r="H22" s="32"/>
      <c r="I22" s="32"/>
      <c r="J22" s="32"/>
    </row>
  </sheetData>
  <mergeCells count="1">
    <mergeCell ref="A4:H4"/>
  </mergeCells>
  <pageMargins left="0" right="0" top="0" bottom="0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2022-01-18T05:32:17Z</cp:lastPrinted>
  <dcterms:created xsi:type="dcterms:W3CDTF">2019-11-06T12:34:09Z</dcterms:created>
  <dcterms:modified xsi:type="dcterms:W3CDTF">2022-01-21T07:35:41Z</dcterms:modified>
</cp:coreProperties>
</file>