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lenkovSA\Desktop\"/>
    </mc:Choice>
  </mc:AlternateContent>
  <bookViews>
    <workbookView xWindow="0" yWindow="0" windowWidth="16170" windowHeight="741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8" i="1" l="1"/>
  <c r="I9" i="1" l="1"/>
  <c r="I10" i="1"/>
  <c r="I11" i="1"/>
  <c r="I12" i="1"/>
  <c r="I13" i="1"/>
  <c r="I14" i="1"/>
  <c r="I15" i="1"/>
  <c r="I16" i="1"/>
  <c r="I17" i="1" l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<sst xmlns="http://schemas.openxmlformats.org/spreadsheetml/2006/main" count="58" uniqueCount="43">
  <si>
    <t>№ п/п</t>
  </si>
  <si>
    <t>Наименование материала</t>
  </si>
  <si>
    <t>Марка</t>
  </si>
  <si>
    <t>ГОСТ</t>
  </si>
  <si>
    <t>Размер</t>
  </si>
  <si>
    <t>Количество</t>
  </si>
  <si>
    <t xml:space="preserve">Утеплитель минераловатный URSA  </t>
  </si>
  <si>
    <t>П-35</t>
  </si>
  <si>
    <t>50х600х1250</t>
  </si>
  <si>
    <t>м3</t>
  </si>
  <si>
    <t xml:space="preserve">Утеплитель минераловатный URSA </t>
  </si>
  <si>
    <t xml:space="preserve"> П-35</t>
  </si>
  <si>
    <t>60х600х1250</t>
  </si>
  <si>
    <t>30Х600Х1250</t>
  </si>
  <si>
    <t xml:space="preserve">Стеклоткань водоогнетермостойкая ТАФ </t>
  </si>
  <si>
    <t xml:space="preserve">ТУ 5952-001-59210419-2003  </t>
  </si>
  <si>
    <t>0, 13х870</t>
  </si>
  <si>
    <t>м.п.</t>
  </si>
  <si>
    <t xml:space="preserve">Пленка ПВХ трудногорючая гидроизоляционная  </t>
  </si>
  <si>
    <t>ПТГ</t>
  </si>
  <si>
    <t>ТУ 2245-042-00282323-2004</t>
  </si>
  <si>
    <t>м2</t>
  </si>
  <si>
    <t>АРТ.11293</t>
  </si>
  <si>
    <t>ГОСТ 15530-93</t>
  </si>
  <si>
    <t>90 см 480г/м2</t>
  </si>
  <si>
    <t>м</t>
  </si>
  <si>
    <t>Салфетки технические безворсовые ГОСТ 10524-74 40х40</t>
  </si>
  <si>
    <t>шт</t>
  </si>
  <si>
    <t>Салфетка х/б белого цвета</t>
  </si>
  <si>
    <t>Ветошь обтирочная хлопчатобумажная</t>
  </si>
  <si>
    <t>ТУ 8189-018-01877509-01</t>
  </si>
  <si>
    <t>кг</t>
  </si>
  <si>
    <t>Итого</t>
  </si>
  <si>
    <t>в течение 2021 года</t>
  </si>
  <si>
    <t>Брезент (парусина полульняная) ОП 11255</t>
  </si>
  <si>
    <t xml:space="preserve"> </t>
  </si>
  <si>
    <t>Лот № 2</t>
  </si>
  <si>
    <t xml:space="preserve">Приложение № 6 к Запросу котировок                               № 06/ВВРЗ/2021/ОМТО
""""   
""   
"   
</t>
  </si>
  <si>
    <t>Цена за ед. без НДС, руб.</t>
  </si>
  <si>
    <t>Сумма без НДС, руб.</t>
  </si>
  <si>
    <t>Сумма с НДС, руб.</t>
  </si>
  <si>
    <t>Срок поставки</t>
  </si>
  <si>
    <t>Ед изм.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</si>
</sst>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0" fillId="2" borderId="0" xfId="0" applyNumberFormat="1" applyFill="1"/>
    <xf numFmtId="0" fontId="0" fillId="2" borderId="0" xfId="0" applyFill="1"/>
    <xf numFmtId="0" fontId="4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L20"/>
  <sheetViews>
    <sheetView tabSelected="1" zoomScaleNormal="100" zoomScaleSheetLayoutView="100" workbookViewId="0">
      <selection activeCell="F6" sqref="F6:F7"/>
    </sheetView>
  </sheetViews>
  <sheetFormatPr defaultRowHeight="11.25" x14ac:dyDescent="0.2"/>
  <cols>
    <col min="1" max="1" width="6.83203125" customWidth="1"/>
    <col min="2" max="2" width="32.5" customWidth="1"/>
    <col min="3" max="3" width="11.1640625" customWidth="1"/>
    <col min="4" max="4" width="14.5" style="1" customWidth="1"/>
    <col min="5" max="5" width="16.33203125" style="1" customWidth="1"/>
    <col min="6" max="6" width="7" customWidth="1"/>
    <col min="7" max="7" width="12.33203125" customWidth="1"/>
    <col min="9" max="9" width="15.5" customWidth="1"/>
    <col min="10" max="10" width="16.33203125" customWidth="1"/>
    <col min="11" max="11" width="15.33203125" customWidth="1"/>
  </cols>
  <sheetData>
    <row r="1" spans="1:12" x14ac:dyDescent="0.2">
      <c r="I1" s="30" t="s">
        <v>37</v>
      </c>
      <c r="J1" s="30"/>
      <c r="K1" s="30"/>
      <c r="L1" s="30"/>
    </row>
    <row r="2" spans="1:12" x14ac:dyDescent="0.2">
      <c r="I2" s="30"/>
      <c r="J2" s="30"/>
      <c r="K2" s="30"/>
      <c r="L2" s="30"/>
    </row>
    <row r="3" spans="1:12" x14ac:dyDescent="0.2">
      <c r="I3" s="30"/>
      <c r="J3" s="30"/>
      <c r="K3" s="30"/>
      <c r="L3" s="30"/>
    </row>
    <row r="5" spans="1:12" ht="20.25" x14ac:dyDescent="0.2">
      <c r="A5" s="31" t="s">
        <v>36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2" x14ac:dyDescent="0.2">
      <c r="A6" s="32" t="s">
        <v>0</v>
      </c>
      <c r="B6" s="32" t="s">
        <v>1</v>
      </c>
      <c r="C6" s="33" t="s">
        <v>2</v>
      </c>
      <c r="D6" s="32" t="s">
        <v>3</v>
      </c>
      <c r="E6" s="32" t="s">
        <v>4</v>
      </c>
      <c r="F6" s="32" t="s">
        <v>42</v>
      </c>
      <c r="G6" s="32" t="s">
        <v>5</v>
      </c>
      <c r="H6" s="26" t="s">
        <v>38</v>
      </c>
      <c r="I6" s="25" t="s">
        <v>39</v>
      </c>
      <c r="J6" s="27" t="s">
        <v>40</v>
      </c>
      <c r="K6" s="28" t="s">
        <v>41</v>
      </c>
    </row>
    <row r="7" spans="1:12" ht="29.25" customHeight="1" x14ac:dyDescent="0.2">
      <c r="A7" s="32"/>
      <c r="B7" s="32"/>
      <c r="C7" s="34"/>
      <c r="D7" s="32"/>
      <c r="E7" s="32"/>
      <c r="F7" s="26"/>
      <c r="G7" s="32"/>
      <c r="H7" s="26"/>
      <c r="I7" s="26"/>
      <c r="J7" s="26"/>
      <c r="K7" s="29"/>
    </row>
    <row r="8" spans="1:12" ht="22.5" x14ac:dyDescent="0.2">
      <c r="A8" s="2">
        <v>1</v>
      </c>
      <c r="B8" s="3" t="s">
        <v>6</v>
      </c>
      <c r="C8" s="2" t="s">
        <v>7</v>
      </c>
      <c r="D8" s="4"/>
      <c r="E8" s="4" t="s">
        <v>8</v>
      </c>
      <c r="F8" s="3" t="s">
        <v>9</v>
      </c>
      <c r="G8" s="2">
        <v>2160</v>
      </c>
      <c r="H8" s="5">
        <v>3080.4</v>
      </c>
      <c r="I8" s="6">
        <f>H8*G8</f>
        <v>6653664</v>
      </c>
      <c r="J8" s="7">
        <f>H8*G8*1.2</f>
        <v>7984396.7999999998</v>
      </c>
      <c r="K8" s="8" t="s">
        <v>33</v>
      </c>
    </row>
    <row r="9" spans="1:12" ht="22.5" x14ac:dyDescent="0.2">
      <c r="A9" s="2">
        <v>2</v>
      </c>
      <c r="B9" s="3" t="s">
        <v>10</v>
      </c>
      <c r="C9" s="2" t="s">
        <v>11</v>
      </c>
      <c r="D9" s="4"/>
      <c r="E9" s="4" t="s">
        <v>12</v>
      </c>
      <c r="F9" s="3" t="s">
        <v>9</v>
      </c>
      <c r="G9" s="2">
        <v>648</v>
      </c>
      <c r="H9" s="5">
        <v>3080.4</v>
      </c>
      <c r="I9" s="6">
        <f t="shared" ref="I9:I16" si="0">H9*G9</f>
        <v>1996099.2</v>
      </c>
      <c r="J9" s="7">
        <f t="shared" ref="J9:J16" si="1">H9*G9*1.2</f>
        <v>2395319.04</v>
      </c>
      <c r="K9" s="8" t="s">
        <v>33</v>
      </c>
    </row>
    <row r="10" spans="1:12" ht="22.5" x14ac:dyDescent="0.2">
      <c r="A10" s="2">
        <v>3</v>
      </c>
      <c r="B10" s="3" t="s">
        <v>6</v>
      </c>
      <c r="C10" s="2" t="s">
        <v>7</v>
      </c>
      <c r="D10" s="4"/>
      <c r="E10" s="4" t="s">
        <v>13</v>
      </c>
      <c r="F10" s="3" t="s">
        <v>9</v>
      </c>
      <c r="G10" s="2">
        <v>800</v>
      </c>
      <c r="H10" s="5">
        <v>3080.4</v>
      </c>
      <c r="I10" s="6">
        <f t="shared" si="0"/>
        <v>2464320</v>
      </c>
      <c r="J10" s="7">
        <f t="shared" si="1"/>
        <v>2957184</v>
      </c>
      <c r="K10" s="8" t="s">
        <v>33</v>
      </c>
    </row>
    <row r="11" spans="1:12" ht="22.5" x14ac:dyDescent="0.2">
      <c r="A11" s="2">
        <v>4</v>
      </c>
      <c r="B11" s="3" t="s">
        <v>14</v>
      </c>
      <c r="C11" s="2"/>
      <c r="D11" s="4" t="s">
        <v>15</v>
      </c>
      <c r="E11" s="4" t="s">
        <v>16</v>
      </c>
      <c r="F11" s="2" t="s">
        <v>17</v>
      </c>
      <c r="G11" s="9">
        <v>50000</v>
      </c>
      <c r="H11" s="5">
        <v>315.45</v>
      </c>
      <c r="I11" s="6">
        <f t="shared" si="0"/>
        <v>15772500</v>
      </c>
      <c r="J11" s="7">
        <f t="shared" si="1"/>
        <v>18927000</v>
      </c>
      <c r="K11" s="8" t="s">
        <v>33</v>
      </c>
    </row>
    <row r="12" spans="1:12" s="23" customFormat="1" ht="22.5" x14ac:dyDescent="0.2">
      <c r="A12" s="9">
        <v>5</v>
      </c>
      <c r="B12" s="20" t="s">
        <v>18</v>
      </c>
      <c r="C12" s="9" t="s">
        <v>19</v>
      </c>
      <c r="D12" s="19" t="s">
        <v>20</v>
      </c>
      <c r="E12" s="19">
        <v>0.18</v>
      </c>
      <c r="F12" s="19" t="s">
        <v>21</v>
      </c>
      <c r="G12" s="9">
        <v>228000</v>
      </c>
      <c r="H12" s="7">
        <v>50</v>
      </c>
      <c r="I12" s="7">
        <f t="shared" si="0"/>
        <v>11400000</v>
      </c>
      <c r="J12" s="7">
        <f t="shared" si="1"/>
        <v>13680000</v>
      </c>
      <c r="K12" s="21" t="s">
        <v>33</v>
      </c>
      <c r="L12" s="22" t="s">
        <v>35</v>
      </c>
    </row>
    <row r="13" spans="1:12" ht="22.5" x14ac:dyDescent="0.2">
      <c r="A13" s="2">
        <v>6</v>
      </c>
      <c r="B13" s="11" t="s">
        <v>34</v>
      </c>
      <c r="C13" s="24" t="s">
        <v>22</v>
      </c>
      <c r="D13" s="8" t="s">
        <v>23</v>
      </c>
      <c r="E13" s="8" t="s">
        <v>24</v>
      </c>
      <c r="F13" s="11" t="s">
        <v>25</v>
      </c>
      <c r="G13" s="10">
        <v>3000</v>
      </c>
      <c r="H13" s="12">
        <v>85.39</v>
      </c>
      <c r="I13" s="6">
        <f t="shared" si="0"/>
        <v>256170</v>
      </c>
      <c r="J13" s="13">
        <f t="shared" si="1"/>
        <v>307404</v>
      </c>
      <c r="K13" s="8" t="s">
        <v>33</v>
      </c>
      <c r="L13" t="s">
        <v>35</v>
      </c>
    </row>
    <row r="14" spans="1:12" ht="22.5" x14ac:dyDescent="0.2">
      <c r="A14" s="2">
        <v>7</v>
      </c>
      <c r="B14" s="3" t="s">
        <v>26</v>
      </c>
      <c r="C14" s="2"/>
      <c r="D14" s="4"/>
      <c r="E14" s="4"/>
      <c r="F14" s="3" t="s">
        <v>27</v>
      </c>
      <c r="G14" s="2">
        <v>72000</v>
      </c>
      <c r="H14" s="5">
        <v>2.85</v>
      </c>
      <c r="I14" s="6">
        <f t="shared" si="0"/>
        <v>205200</v>
      </c>
      <c r="J14" s="7">
        <f t="shared" si="1"/>
        <v>246240</v>
      </c>
      <c r="K14" s="8" t="s">
        <v>33</v>
      </c>
    </row>
    <row r="15" spans="1:12" ht="21" customHeight="1" x14ac:dyDescent="0.2">
      <c r="A15" s="2">
        <v>8</v>
      </c>
      <c r="B15" s="3" t="s">
        <v>28</v>
      </c>
      <c r="C15" s="2"/>
      <c r="D15" s="4"/>
      <c r="E15" s="4"/>
      <c r="F15" s="3" t="s">
        <v>27</v>
      </c>
      <c r="G15" s="2">
        <v>3000</v>
      </c>
      <c r="H15" s="7">
        <v>4.33</v>
      </c>
      <c r="I15" s="7">
        <f t="shared" si="0"/>
        <v>12990</v>
      </c>
      <c r="J15" s="7">
        <f t="shared" si="1"/>
        <v>15588</v>
      </c>
      <c r="K15" s="21" t="s">
        <v>33</v>
      </c>
      <c r="L15" s="23" t="s">
        <v>35</v>
      </c>
    </row>
    <row r="16" spans="1:12" ht="22.5" x14ac:dyDescent="0.2">
      <c r="A16" s="2">
        <v>9</v>
      </c>
      <c r="B16" s="3" t="s">
        <v>29</v>
      </c>
      <c r="C16" s="4"/>
      <c r="D16" s="4" t="s">
        <v>30</v>
      </c>
      <c r="E16" s="4"/>
      <c r="F16" s="2" t="s">
        <v>31</v>
      </c>
      <c r="G16" s="2">
        <v>13000</v>
      </c>
      <c r="H16" s="5">
        <v>43</v>
      </c>
      <c r="I16" s="6">
        <f t="shared" si="0"/>
        <v>559000</v>
      </c>
      <c r="J16" s="7">
        <f t="shared" si="1"/>
        <v>670800</v>
      </c>
      <c r="K16" s="8" t="s">
        <v>33</v>
      </c>
    </row>
    <row r="17" spans="1:11" ht="34.5" customHeight="1" x14ac:dyDescent="0.2">
      <c r="A17" s="9"/>
      <c r="B17" s="9" t="s">
        <v>32</v>
      </c>
      <c r="C17" s="9"/>
      <c r="D17" s="14"/>
      <c r="E17" s="14"/>
      <c r="F17" s="9"/>
      <c r="G17" s="9"/>
      <c r="H17" s="9"/>
      <c r="I17" s="15">
        <f>SUM(I8:I16)</f>
        <v>39319943.200000003</v>
      </c>
      <c r="J17" s="16">
        <f>SUM(J8:J16)</f>
        <v>47183931.840000004</v>
      </c>
      <c r="K17" s="9"/>
    </row>
    <row r="20" spans="1:11" ht="15.75" x14ac:dyDescent="0.25">
      <c r="B20" s="17"/>
      <c r="C20" s="17"/>
      <c r="D20" s="18"/>
      <c r="E20" s="18"/>
      <c r="F20" s="17"/>
    </row>
  </sheetData>
  <mergeCells count="13"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Беленков Сергей Анатольевич</cp:lastModifiedBy>
  <cp:lastPrinted>2021-01-14T12:25:49Z</cp:lastPrinted>
  <dcterms:created xsi:type="dcterms:W3CDTF">2019-12-26T10:45:39Z</dcterms:created>
  <dcterms:modified xsi:type="dcterms:W3CDTF">2021-01-15T09:33:44Z</dcterms:modified>
</cp:coreProperties>
</file>