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5 ВВРЗ ОМТО ТМЦ несост\"/>
    </mc:Choice>
  </mc:AlternateContent>
  <bookViews>
    <workbookView xWindow="0" yWindow="0" windowWidth="21600" windowHeight="9045"/>
  </bookViews>
  <sheets>
    <sheet name="лот 27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9" i="1"/>
  <c r="J10" i="1"/>
  <c r="J11" i="1"/>
  <c r="J12" i="1"/>
  <c r="J13" i="1"/>
  <c r="J14" i="1"/>
  <c r="J15" i="1"/>
  <c r="J16" i="1"/>
  <c r="J17" i="1"/>
  <c r="J8" i="1"/>
  <c r="I9" i="1"/>
  <c r="I10" i="1"/>
  <c r="I18" i="1" s="1"/>
  <c r="I11" i="1"/>
  <c r="I12" i="1"/>
  <c r="I13" i="1"/>
  <c r="I14" i="1"/>
  <c r="I15" i="1"/>
  <c r="I16" i="1"/>
  <c r="I17" i="1"/>
  <c r="I8" i="1"/>
</calcChain>
</file>

<file path=xl/sharedStrings.xml><?xml version="1.0" encoding="utf-8"?>
<sst xmlns="http://schemas.openxmlformats.org/spreadsheetml/2006/main" count="56" uniqueCount="37">
  <si>
    <t>№ п/п</t>
  </si>
  <si>
    <t>Наименование материала</t>
  </si>
  <si>
    <t>Марка</t>
  </si>
  <si>
    <t>ГОСТ</t>
  </si>
  <si>
    <t>Размер</t>
  </si>
  <si>
    <t>Сумма без НДС</t>
  </si>
  <si>
    <t>Сумма с НДС</t>
  </si>
  <si>
    <t>Срок действия</t>
  </si>
  <si>
    <t xml:space="preserve">Клей  </t>
  </si>
  <si>
    <t xml:space="preserve">88СА </t>
  </si>
  <si>
    <t>ГОСТ 2199-78</t>
  </si>
  <si>
    <t>кг</t>
  </si>
  <si>
    <t xml:space="preserve">Клей </t>
  </si>
  <si>
    <t>Момент 125 гр</t>
  </si>
  <si>
    <t>ТУ2385-001-89589540-2009</t>
  </si>
  <si>
    <t>шт</t>
  </si>
  <si>
    <t>Супер-Момент 3 гр.</t>
  </si>
  <si>
    <t xml:space="preserve">Клей костный  </t>
  </si>
  <si>
    <t>К3,5</t>
  </si>
  <si>
    <t>ГОСТ 2067-93</t>
  </si>
  <si>
    <t>Клей Праймер</t>
  </si>
  <si>
    <t>Жидкие гвозди</t>
  </si>
  <si>
    <t>Герметик силиконовый</t>
  </si>
  <si>
    <t xml:space="preserve">Герметик силиконовый </t>
  </si>
  <si>
    <t>Penosil Universal черный</t>
  </si>
  <si>
    <t>310 мл</t>
  </si>
  <si>
    <t xml:space="preserve"> прозрачный </t>
  </si>
  <si>
    <t xml:space="preserve"> 310мл</t>
  </si>
  <si>
    <t>Итого</t>
  </si>
  <si>
    <t>в течение 2021 года</t>
  </si>
  <si>
    <t>Кол-во</t>
  </si>
  <si>
    <t>Цена</t>
  </si>
  <si>
    <t>в течение 2021года</t>
  </si>
  <si>
    <t>Ед из</t>
  </si>
  <si>
    <t>Лот № 9</t>
  </si>
  <si>
    <t>UZIN KE 2000 S UZIN</t>
  </si>
  <si>
    <t xml:space="preserve">Приложение № 13 к Запросу котировок цен 05/ВВРЗ/2021/ОМТО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</si>
</sst>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L18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4.5" customWidth="1"/>
    <col min="2" max="2" width="21.33203125" customWidth="1"/>
    <col min="3" max="3" width="22.6640625" customWidth="1"/>
    <col min="4" max="4" width="17.6640625" style="1" customWidth="1"/>
    <col min="7" max="7" width="13.1640625" customWidth="1"/>
    <col min="9" max="9" width="15.83203125" customWidth="1"/>
    <col min="10" max="10" width="14" customWidth="1"/>
    <col min="11" max="11" width="21" customWidth="1"/>
    <col min="12" max="12" width="0.1640625" customWidth="1"/>
  </cols>
  <sheetData>
    <row r="1" spans="1:12" x14ac:dyDescent="0.2">
      <c r="I1" s="25" t="s">
        <v>36</v>
      </c>
      <c r="J1" s="25"/>
      <c r="K1" s="25"/>
      <c r="L1" s="25"/>
    </row>
    <row r="2" spans="1:12" x14ac:dyDescent="0.2">
      <c r="I2" s="25"/>
      <c r="J2" s="25"/>
      <c r="K2" s="25"/>
      <c r="L2" s="25"/>
    </row>
    <row r="3" spans="1:12" ht="24" customHeight="1" x14ac:dyDescent="0.2">
      <c r="I3" s="25"/>
      <c r="J3" s="25"/>
      <c r="K3" s="25"/>
      <c r="L3" s="25"/>
    </row>
    <row r="5" spans="1:12" ht="12.75" customHeight="1" x14ac:dyDescent="0.2">
      <c r="A5" s="31" t="s">
        <v>34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2" x14ac:dyDescent="0.2">
      <c r="A6" s="26" t="s">
        <v>0</v>
      </c>
      <c r="B6" s="26" t="s">
        <v>1</v>
      </c>
      <c r="C6" s="26" t="s">
        <v>2</v>
      </c>
      <c r="D6" s="26" t="s">
        <v>3</v>
      </c>
      <c r="E6" s="27" t="s">
        <v>4</v>
      </c>
      <c r="F6" s="26" t="s">
        <v>33</v>
      </c>
      <c r="G6" s="26" t="s">
        <v>30</v>
      </c>
      <c r="H6" s="28" t="s">
        <v>31</v>
      </c>
      <c r="I6" s="29" t="s">
        <v>5</v>
      </c>
      <c r="J6" s="21" t="s">
        <v>6</v>
      </c>
      <c r="K6" s="23" t="s">
        <v>7</v>
      </c>
    </row>
    <row r="7" spans="1:12" x14ac:dyDescent="0.2">
      <c r="A7" s="26"/>
      <c r="B7" s="26"/>
      <c r="C7" s="26"/>
      <c r="D7" s="26"/>
      <c r="E7" s="27"/>
      <c r="F7" s="28"/>
      <c r="G7" s="26"/>
      <c r="H7" s="28"/>
      <c r="I7" s="30"/>
      <c r="J7" s="22"/>
      <c r="K7" s="24"/>
    </row>
    <row r="8" spans="1:12" ht="12" x14ac:dyDescent="0.2">
      <c r="A8" s="2">
        <v>1</v>
      </c>
      <c r="B8" s="3" t="s">
        <v>8</v>
      </c>
      <c r="C8" s="4" t="s">
        <v>9</v>
      </c>
      <c r="D8" s="4" t="s">
        <v>10</v>
      </c>
      <c r="E8" s="5"/>
      <c r="F8" s="4" t="s">
        <v>11</v>
      </c>
      <c r="G8" s="4">
        <v>12000</v>
      </c>
      <c r="H8" s="4">
        <v>161</v>
      </c>
      <c r="I8" s="6">
        <f>H8*G8</f>
        <v>1932000</v>
      </c>
      <c r="J8" s="4">
        <f>H8*G8*1.2</f>
        <v>2318400</v>
      </c>
      <c r="K8" s="7" t="s">
        <v>32</v>
      </c>
    </row>
    <row r="9" spans="1:12" ht="24" x14ac:dyDescent="0.2">
      <c r="A9" s="2">
        <v>2</v>
      </c>
      <c r="B9" s="8" t="s">
        <v>12</v>
      </c>
      <c r="C9" s="4" t="s">
        <v>13</v>
      </c>
      <c r="D9" s="4" t="s">
        <v>14</v>
      </c>
      <c r="E9" s="5"/>
      <c r="F9" s="4" t="s">
        <v>15</v>
      </c>
      <c r="G9" s="4">
        <v>834</v>
      </c>
      <c r="H9" s="9">
        <v>121.5</v>
      </c>
      <c r="I9" s="6">
        <f t="shared" ref="I9:I17" si="0">H9*G9</f>
        <v>101331</v>
      </c>
      <c r="J9" s="4">
        <f t="shared" ref="J9:J17" si="1">H9*G9*1.2</f>
        <v>121597.2</v>
      </c>
      <c r="K9" s="7" t="s">
        <v>29</v>
      </c>
    </row>
    <row r="10" spans="1:12" ht="12" x14ac:dyDescent="0.2">
      <c r="A10" s="2">
        <v>3</v>
      </c>
      <c r="B10" s="3" t="s">
        <v>12</v>
      </c>
      <c r="C10" s="4" t="s">
        <v>16</v>
      </c>
      <c r="D10" s="4"/>
      <c r="E10" s="5"/>
      <c r="F10" s="4" t="s">
        <v>15</v>
      </c>
      <c r="G10" s="4">
        <v>1479</v>
      </c>
      <c r="H10" s="9">
        <v>62</v>
      </c>
      <c r="I10" s="6">
        <f t="shared" si="0"/>
        <v>91698</v>
      </c>
      <c r="J10" s="4">
        <f t="shared" si="1"/>
        <v>110037.59999999999</v>
      </c>
      <c r="K10" s="7" t="s">
        <v>32</v>
      </c>
    </row>
    <row r="11" spans="1:12" ht="12" x14ac:dyDescent="0.2">
      <c r="A11" s="2">
        <v>4</v>
      </c>
      <c r="B11" s="3" t="s">
        <v>17</v>
      </c>
      <c r="C11" s="4" t="s">
        <v>18</v>
      </c>
      <c r="D11" s="4" t="s">
        <v>19</v>
      </c>
      <c r="E11" s="5"/>
      <c r="F11" s="4" t="s">
        <v>11</v>
      </c>
      <c r="G11" s="4">
        <v>150</v>
      </c>
      <c r="H11" s="9">
        <v>155.80000000000001</v>
      </c>
      <c r="I11" s="6">
        <f t="shared" si="0"/>
        <v>23370</v>
      </c>
      <c r="J11" s="4">
        <f t="shared" si="1"/>
        <v>28044</v>
      </c>
      <c r="K11" s="7" t="s">
        <v>29</v>
      </c>
    </row>
    <row r="12" spans="1:12" ht="12" x14ac:dyDescent="0.2">
      <c r="A12" s="2">
        <v>5</v>
      </c>
      <c r="B12" s="3" t="s">
        <v>20</v>
      </c>
      <c r="C12" s="4"/>
      <c r="D12" s="4"/>
      <c r="E12" s="5"/>
      <c r="F12" s="5" t="s">
        <v>15</v>
      </c>
      <c r="G12" s="5">
        <v>54</v>
      </c>
      <c r="H12" s="10">
        <v>2697.75</v>
      </c>
      <c r="I12" s="6">
        <f t="shared" si="0"/>
        <v>145678.5</v>
      </c>
      <c r="J12" s="4">
        <f t="shared" si="1"/>
        <v>174814.19999999998</v>
      </c>
      <c r="K12" s="7" t="s">
        <v>32</v>
      </c>
    </row>
    <row r="13" spans="1:12" ht="12" x14ac:dyDescent="0.2">
      <c r="A13" s="2"/>
      <c r="B13" s="3" t="s">
        <v>12</v>
      </c>
      <c r="C13" s="4" t="s">
        <v>35</v>
      </c>
      <c r="D13" s="4"/>
      <c r="E13" s="5"/>
      <c r="F13" s="5" t="s">
        <v>11</v>
      </c>
      <c r="G13" s="5">
        <v>2500</v>
      </c>
      <c r="H13" s="10">
        <v>428.37</v>
      </c>
      <c r="I13" s="6">
        <f t="shared" si="0"/>
        <v>1070925</v>
      </c>
      <c r="J13" s="4">
        <f t="shared" si="1"/>
        <v>1285110</v>
      </c>
      <c r="K13" s="7" t="s">
        <v>32</v>
      </c>
    </row>
    <row r="14" spans="1:12" ht="12" x14ac:dyDescent="0.2">
      <c r="A14" s="2">
        <v>6</v>
      </c>
      <c r="B14" s="3" t="s">
        <v>21</v>
      </c>
      <c r="C14" s="11"/>
      <c r="D14" s="11"/>
      <c r="E14" s="2"/>
      <c r="F14" s="5" t="s">
        <v>15</v>
      </c>
      <c r="G14" s="2">
        <v>941</v>
      </c>
      <c r="H14" s="12">
        <v>258.39999999999998</v>
      </c>
      <c r="I14" s="6">
        <f t="shared" si="0"/>
        <v>243154.39999999997</v>
      </c>
      <c r="J14" s="4">
        <f t="shared" si="1"/>
        <v>291785.27999999997</v>
      </c>
      <c r="K14" s="7" t="s">
        <v>29</v>
      </c>
    </row>
    <row r="15" spans="1:12" ht="12" x14ac:dyDescent="0.2">
      <c r="A15" s="2">
        <v>7</v>
      </c>
      <c r="B15" s="3" t="s">
        <v>22</v>
      </c>
      <c r="C15" s="14"/>
      <c r="D15" s="13"/>
      <c r="E15" s="15"/>
      <c r="F15" s="15" t="s">
        <v>15</v>
      </c>
      <c r="G15" s="16">
        <v>912</v>
      </c>
      <c r="H15" s="12">
        <v>204.5</v>
      </c>
      <c r="I15" s="6">
        <f t="shared" si="0"/>
        <v>186504</v>
      </c>
      <c r="J15" s="4">
        <f t="shared" si="1"/>
        <v>223804.79999999999</v>
      </c>
      <c r="K15" s="7" t="s">
        <v>32</v>
      </c>
    </row>
    <row r="16" spans="1:12" ht="12" x14ac:dyDescent="0.2">
      <c r="A16" s="2">
        <v>8</v>
      </c>
      <c r="B16" s="3" t="s">
        <v>23</v>
      </c>
      <c r="C16" s="11" t="s">
        <v>24</v>
      </c>
      <c r="D16" s="11"/>
      <c r="E16" s="2" t="s">
        <v>25</v>
      </c>
      <c r="F16" s="2" t="s">
        <v>15</v>
      </c>
      <c r="G16" s="2">
        <v>3012</v>
      </c>
      <c r="H16" s="12">
        <v>226</v>
      </c>
      <c r="I16" s="6">
        <f t="shared" si="0"/>
        <v>680712</v>
      </c>
      <c r="J16" s="4">
        <f t="shared" si="1"/>
        <v>816854.4</v>
      </c>
      <c r="K16" s="7" t="s">
        <v>29</v>
      </c>
    </row>
    <row r="17" spans="1:11" ht="12" x14ac:dyDescent="0.2">
      <c r="A17" s="2">
        <v>9</v>
      </c>
      <c r="B17" s="17" t="s">
        <v>23</v>
      </c>
      <c r="C17" s="2" t="s">
        <v>26</v>
      </c>
      <c r="D17" s="11"/>
      <c r="E17" s="2" t="s">
        <v>27</v>
      </c>
      <c r="F17" s="2" t="s">
        <v>15</v>
      </c>
      <c r="G17" s="12">
        <v>432</v>
      </c>
      <c r="H17" s="12">
        <v>204</v>
      </c>
      <c r="I17" s="6">
        <f t="shared" si="0"/>
        <v>88128</v>
      </c>
      <c r="J17" s="4">
        <f t="shared" si="1"/>
        <v>105753.59999999999</v>
      </c>
      <c r="K17" s="7" t="s">
        <v>32</v>
      </c>
    </row>
    <row r="18" spans="1:11" ht="24" customHeight="1" x14ac:dyDescent="0.2">
      <c r="A18" s="18"/>
      <c r="B18" s="17" t="s">
        <v>28</v>
      </c>
      <c r="C18" s="19"/>
      <c r="D18" s="20"/>
      <c r="E18" s="19"/>
      <c r="F18" s="19"/>
      <c r="G18" s="19"/>
      <c r="H18" s="19"/>
      <c r="I18" s="10">
        <f>SUM(I8:I17)</f>
        <v>4563500.9000000004</v>
      </c>
      <c r="J18" s="10">
        <f>SUM(J8:J17)</f>
        <v>5476201.0800000001</v>
      </c>
      <c r="K18" s="18"/>
    </row>
  </sheetData>
  <mergeCells count="13">
    <mergeCell ref="J6:J7"/>
    <mergeCell ref="K6:K7"/>
    <mergeCell ref="I1:L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2020-11-11T10:07:14Z</cp:lastPrinted>
  <dcterms:created xsi:type="dcterms:W3CDTF">2019-12-26T10:48:46Z</dcterms:created>
  <dcterms:modified xsi:type="dcterms:W3CDTF">2021-01-19T12:05:27Z</dcterms:modified>
</cp:coreProperties>
</file>