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1 год\Лоты 2021\КОНКУРС С НОВЫМИ ЦЕНАМИ\Запрос котирвок цен 007 ТВРЗ2021\"/>
    </mc:Choice>
  </mc:AlternateContent>
  <bookViews>
    <workbookView xWindow="120" yWindow="105" windowWidth="15120" windowHeight="8010" firstSheet="1" activeTab="1"/>
  </bookViews>
  <sheets>
    <sheet name="2018" sheetId="1" state="hidden" r:id="rId1"/>
    <sheet name="1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117448A0_C3F0_4C87_AE0E_CF01FAACEE3F_.wvu.FilterData" localSheetId="0" hidden="1">'2018'!$A$7:$J$235</definedName>
    <definedName name="Z_117448A0_C3F0_4C87_AE0E_CF01FAACEE3F_.wvu.PrintArea" localSheetId="1" hidden="1">'1'!$A$1:$K$79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'1'!$A$1:$K$18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'1'!$A$1:$K$79</definedName>
  </definedNames>
  <calcPr calcId="152511"/>
  <customWorkbookViews>
    <customWorkbookView name="Сычева Анна Юрьевна - Личное представление" guid="{117448A0-C3F0-4C87-AE0E-CF01FAACEE3F}" mergeInterval="0" personalView="1" maximized="1" xWindow="-8" yWindow="-8" windowWidth="1936" windowHeight="1056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</customWorkbookViews>
</workbook>
</file>

<file path=xl/calcChain.xml><?xml version="1.0" encoding="utf-8"?>
<calcChain xmlns="http://schemas.openxmlformats.org/spreadsheetml/2006/main">
  <c r="I9" i="2" l="1"/>
  <c r="J9" i="2" s="1"/>
  <c r="I10" i="2"/>
  <c r="J10" i="2" s="1"/>
  <c r="I11" i="2"/>
  <c r="J11" i="2" s="1"/>
  <c r="I8" i="2"/>
  <c r="J8" i="2" s="1"/>
  <c r="I231" i="1"/>
  <c r="J231" i="1" s="1"/>
  <c r="I230" i="1"/>
  <c r="J230" i="1" s="1"/>
  <c r="I229" i="1"/>
  <c r="J229" i="1" s="1"/>
  <c r="I228" i="1"/>
  <c r="J228" i="1" s="1"/>
  <c r="J12" i="2" l="1"/>
  <c r="I12" i="2"/>
  <c r="I172" i="1"/>
  <c r="J172" i="1" s="1"/>
  <c r="I163" i="1"/>
  <c r="J163" i="1" s="1"/>
  <c r="I170" i="1"/>
  <c r="J170" i="1" s="1"/>
  <c r="I193" i="1"/>
  <c r="J193" i="1" s="1"/>
  <c r="I175" i="1"/>
  <c r="J175" i="1" s="1"/>
  <c r="I177" i="1"/>
  <c r="J177" i="1" s="1"/>
  <c r="I164" i="1"/>
  <c r="J164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42" i="1"/>
  <c r="J142" i="1" s="1"/>
  <c r="I143" i="1"/>
  <c r="J143" i="1" s="1"/>
  <c r="I234" i="1" l="1"/>
  <c r="J234" i="1" s="1"/>
  <c r="I66" i="1"/>
  <c r="J66" i="1" s="1"/>
  <c r="I64" i="1"/>
  <c r="J64" i="1" s="1"/>
  <c r="I63" i="1"/>
  <c r="J63" i="1" s="1"/>
  <c r="I62" i="1"/>
  <c r="J62" i="1" s="1"/>
  <c r="I61" i="1"/>
  <c r="J61" i="1" s="1"/>
  <c r="I60" i="1"/>
  <c r="J60" i="1" s="1"/>
  <c r="I192" i="1"/>
  <c r="J192" i="1" s="1"/>
  <c r="I58" i="1"/>
  <c r="J58" i="1" s="1"/>
  <c r="I57" i="1"/>
  <c r="J57" i="1" s="1"/>
  <c r="I56" i="1"/>
  <c r="J56" i="1" s="1"/>
  <c r="I178" i="1"/>
  <c r="J178" i="1" s="1"/>
  <c r="I53" i="1"/>
  <c r="J53" i="1" s="1"/>
  <c r="I50" i="1"/>
  <c r="J50" i="1" s="1"/>
  <c r="I49" i="1"/>
  <c r="J49" i="1" s="1"/>
  <c r="I43" i="1"/>
  <c r="J43" i="1" s="1"/>
  <c r="I41" i="1"/>
  <c r="J41" i="1" s="1"/>
  <c r="I40" i="1"/>
  <c r="J40" i="1" s="1"/>
  <c r="I173" i="1"/>
  <c r="J173" i="1" s="1"/>
  <c r="I39" i="1"/>
  <c r="J39" i="1" s="1"/>
  <c r="I38" i="1"/>
  <c r="J38" i="1" s="1"/>
  <c r="I37" i="1"/>
  <c r="J37" i="1" s="1"/>
  <c r="I36" i="1"/>
  <c r="J36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166" i="1"/>
  <c r="J166" i="1" s="1"/>
  <c r="I165" i="1"/>
  <c r="J165" i="1" s="1"/>
  <c r="I23" i="1"/>
  <c r="J23" i="1" s="1"/>
  <c r="I156" i="1"/>
  <c r="J156" i="1" s="1"/>
  <c r="I19" i="1"/>
  <c r="J19" i="1" s="1"/>
  <c r="I18" i="1"/>
  <c r="J18" i="1" s="1"/>
  <c r="I17" i="1"/>
  <c r="J17" i="1" s="1"/>
  <c r="I16" i="1"/>
  <c r="J16" i="1" s="1"/>
  <c r="I155" i="1"/>
  <c r="J155" i="1" s="1"/>
  <c r="I154" i="1"/>
  <c r="J154" i="1" s="1"/>
  <c r="I15" i="1"/>
  <c r="J15" i="1" s="1"/>
  <c r="I14" i="1"/>
  <c r="J14" i="1" s="1"/>
  <c r="I135" i="1"/>
  <c r="J135" i="1" s="1"/>
  <c r="I90" i="1"/>
  <c r="J90" i="1" s="1"/>
  <c r="I12" i="1"/>
  <c r="J12" i="1" s="1"/>
  <c r="I13" i="1"/>
  <c r="J13" i="1" s="1"/>
  <c r="I11" i="1"/>
  <c r="J11" i="1" s="1"/>
  <c r="I10" i="1"/>
  <c r="J10" i="1" s="1"/>
  <c r="I9" i="1"/>
  <c r="I52" i="1"/>
  <c r="J52" i="1" s="1"/>
  <c r="I225" i="1"/>
  <c r="J225" i="1" s="1"/>
  <c r="I55" i="1"/>
  <c r="J55" i="1" s="1"/>
  <c r="I54" i="1"/>
  <c r="J54" i="1" s="1"/>
  <c r="I232" i="1"/>
  <c r="J232" i="1" s="1"/>
  <c r="I24" i="1"/>
  <c r="J24" i="1" s="1"/>
  <c r="I227" i="1"/>
  <c r="J227" i="1" s="1"/>
  <c r="I35" i="1"/>
  <c r="J35" i="1" s="1"/>
  <c r="I34" i="1"/>
  <c r="J34" i="1" s="1"/>
  <c r="I33" i="1"/>
  <c r="J33" i="1" s="1"/>
  <c r="I204" i="1"/>
  <c r="J204" i="1" s="1"/>
  <c r="I203" i="1"/>
  <c r="J203" i="1" s="1"/>
  <c r="I202" i="1"/>
  <c r="J202" i="1" s="1"/>
  <c r="I201" i="1"/>
  <c r="J201" i="1" s="1"/>
  <c r="I200" i="1"/>
  <c r="J200" i="1" s="1"/>
  <c r="I199" i="1"/>
  <c r="J199" i="1" s="1"/>
  <c r="I198" i="1"/>
  <c r="J198" i="1" s="1"/>
  <c r="I153" i="1"/>
  <c r="J153" i="1" s="1"/>
  <c r="I151" i="1"/>
  <c r="J151" i="1" s="1"/>
  <c r="I150" i="1"/>
  <c r="J150" i="1" s="1"/>
  <c r="I149" i="1"/>
  <c r="J149" i="1" s="1"/>
  <c r="I148" i="1"/>
  <c r="J148" i="1" s="1"/>
  <c r="I147" i="1"/>
  <c r="J147" i="1" s="1"/>
  <c r="I152" i="1"/>
  <c r="J152" i="1" s="1"/>
  <c r="I146" i="1"/>
  <c r="J146" i="1" s="1"/>
  <c r="I145" i="1"/>
  <c r="J145" i="1" s="1"/>
  <c r="I144" i="1"/>
  <c r="J144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224" i="1"/>
  <c r="J224" i="1" s="1"/>
  <c r="I222" i="1"/>
  <c r="J222" i="1" s="1"/>
  <c r="I221" i="1"/>
  <c r="J221" i="1" s="1"/>
  <c r="I220" i="1"/>
  <c r="J220" i="1" s="1"/>
  <c r="I219" i="1"/>
  <c r="J219" i="1" s="1"/>
  <c r="I218" i="1"/>
  <c r="J218" i="1" s="1"/>
  <c r="I217" i="1"/>
  <c r="J217" i="1" s="1"/>
  <c r="I223" i="1"/>
  <c r="J223" i="1" s="1"/>
  <c r="I216" i="1"/>
  <c r="J216" i="1" s="1"/>
  <c r="I215" i="1"/>
  <c r="J215" i="1" s="1"/>
  <c r="I214" i="1"/>
  <c r="J214" i="1" s="1"/>
  <c r="I207" i="1"/>
  <c r="J207" i="1" s="1"/>
  <c r="I205" i="1"/>
  <c r="J205" i="1" s="1"/>
  <c r="I213" i="1"/>
  <c r="J213" i="1" s="1"/>
  <c r="I206" i="1"/>
  <c r="J206" i="1" s="1"/>
  <c r="I212" i="1"/>
  <c r="J212" i="1" s="1"/>
  <c r="I211" i="1"/>
  <c r="J211" i="1" s="1"/>
  <c r="I210" i="1"/>
  <c r="J210" i="1" s="1"/>
  <c r="I209" i="1"/>
  <c r="J209" i="1" s="1"/>
  <c r="I208" i="1"/>
  <c r="J208" i="1" s="1"/>
  <c r="I180" i="1"/>
  <c r="J180" i="1" s="1"/>
  <c r="I188" i="1"/>
  <c r="J188" i="1" s="1"/>
  <c r="I187" i="1"/>
  <c r="J187" i="1" s="1"/>
  <c r="I186" i="1"/>
  <c r="J186" i="1" s="1"/>
  <c r="I185" i="1"/>
  <c r="J185" i="1" s="1"/>
  <c r="I184" i="1"/>
  <c r="J184" i="1" s="1"/>
  <c r="I179" i="1"/>
  <c r="J179" i="1" s="1"/>
  <c r="I183" i="1"/>
  <c r="J183" i="1" s="1"/>
  <c r="I182" i="1"/>
  <c r="J182" i="1" s="1"/>
  <c r="I181" i="1"/>
  <c r="J181" i="1" s="1"/>
  <c r="I190" i="1"/>
  <c r="J190" i="1" s="1"/>
  <c r="I191" i="1"/>
  <c r="J191" i="1" s="1"/>
  <c r="I189" i="1"/>
  <c r="J189" i="1" s="1"/>
  <c r="I158" i="1"/>
  <c r="J158" i="1" s="1"/>
  <c r="I157" i="1"/>
  <c r="J157" i="1" s="1"/>
  <c r="I162" i="1"/>
  <c r="J162" i="1" s="1"/>
  <c r="I160" i="1"/>
  <c r="J160" i="1" s="1"/>
  <c r="I159" i="1"/>
  <c r="J159" i="1" s="1"/>
  <c r="I161" i="1"/>
  <c r="J161" i="1" s="1"/>
  <c r="I134" i="1"/>
  <c r="J134" i="1" s="1"/>
  <c r="I133" i="1"/>
  <c r="J133" i="1" s="1"/>
  <c r="I132" i="1"/>
  <c r="J132" i="1" s="1"/>
  <c r="I131" i="1"/>
  <c r="J131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5" i="1"/>
  <c r="J115" i="1" s="1"/>
  <c r="I114" i="1"/>
  <c r="J114" i="1" s="1"/>
  <c r="I113" i="1"/>
  <c r="J113" i="1" s="1"/>
  <c r="I112" i="1"/>
  <c r="J112" i="1" s="1"/>
  <c r="I111" i="1"/>
  <c r="J111" i="1" s="1"/>
  <c r="I110" i="1"/>
  <c r="J110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30" i="1"/>
  <c r="J130" i="1" s="1"/>
  <c r="I99" i="1"/>
  <c r="J99" i="1" s="1"/>
  <c r="I98" i="1"/>
  <c r="J98" i="1" s="1"/>
  <c r="I97" i="1"/>
  <c r="J97" i="1" s="1"/>
  <c r="I96" i="1"/>
  <c r="J96" i="1" s="1"/>
  <c r="I95" i="1"/>
  <c r="J95" i="1" s="1"/>
  <c r="I103" i="1"/>
  <c r="J103" i="1" s="1"/>
  <c r="I94" i="1"/>
  <c r="J94" i="1" s="1"/>
  <c r="I93" i="1"/>
  <c r="J93" i="1" s="1"/>
  <c r="I92" i="1"/>
  <c r="J92" i="1" s="1"/>
  <c r="I102" i="1"/>
  <c r="J102" i="1" s="1"/>
  <c r="I91" i="1"/>
  <c r="J91" i="1" s="1"/>
  <c r="I101" i="1"/>
  <c r="J101" i="1" s="1"/>
  <c r="I100" i="1"/>
  <c r="J100" i="1" s="1"/>
  <c r="I45" i="1"/>
  <c r="J45" i="1" s="1"/>
  <c r="I65" i="1"/>
  <c r="J65" i="1" s="1"/>
  <c r="I31" i="1"/>
  <c r="J31" i="1" s="1"/>
  <c r="I226" i="1"/>
  <c r="J226" i="1" s="1"/>
  <c r="I233" i="1"/>
  <c r="J233" i="1" s="1"/>
  <c r="I47" i="1"/>
  <c r="J47" i="1" s="1"/>
  <c r="I46" i="1"/>
  <c r="J46" i="1" s="1"/>
  <c r="I21" i="1"/>
  <c r="J21" i="1" s="1"/>
  <c r="I20" i="1"/>
  <c r="J20" i="1" s="1"/>
  <c r="I22" i="1"/>
  <c r="J22" i="1" s="1"/>
  <c r="I59" i="1"/>
  <c r="J59" i="1" s="1"/>
  <c r="I48" i="1"/>
  <c r="J48" i="1" s="1"/>
  <c r="I51" i="1"/>
  <c r="J51" i="1" s="1"/>
  <c r="I44" i="1"/>
  <c r="J44" i="1" s="1"/>
  <c r="I42" i="1"/>
  <c r="J42" i="1" s="1"/>
  <c r="I171" i="1"/>
  <c r="J171" i="1" s="1"/>
  <c r="I32" i="1"/>
  <c r="J32" i="1" s="1"/>
  <c r="I194" i="1"/>
  <c r="J194" i="1" s="1"/>
  <c r="I176" i="1"/>
  <c r="J176" i="1" s="1"/>
  <c r="I169" i="1"/>
  <c r="J169" i="1" s="1"/>
  <c r="I196" i="1"/>
  <c r="J196" i="1" s="1"/>
  <c r="I197" i="1"/>
  <c r="J197" i="1" s="1"/>
  <c r="I168" i="1"/>
  <c r="J168" i="1" s="1"/>
  <c r="I174" i="1"/>
  <c r="J174" i="1" s="1"/>
  <c r="I167" i="1"/>
  <c r="J167" i="1" s="1"/>
  <c r="I195" i="1"/>
  <c r="J195" i="1" s="1"/>
  <c r="I68" i="1"/>
  <c r="J68" i="1" s="1"/>
  <c r="I67" i="1"/>
  <c r="J67" i="1" s="1"/>
  <c r="J9" i="1" l="1"/>
  <c r="I235" i="1"/>
  <c r="J235" i="1" s="1"/>
</calcChain>
</file>

<file path=xl/sharedStrings.xml><?xml version="1.0" encoding="utf-8"?>
<sst xmlns="http://schemas.openxmlformats.org/spreadsheetml/2006/main" count="872" uniqueCount="381">
  <si>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</si>
  <si>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</si>
  <si>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</si>
  <si>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</si>
  <si>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</si>
  <si>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</si>
  <si>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</si>
  <si>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</si>
  <si>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</si>
  <si>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</si>
  <si>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</si>
  <si>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</si>
  <si>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</si>
  <si>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</si>
  <si>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</si>
  <si>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</si>
  <si>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</si>
  <si>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</si>
  <si>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</si>
  <si>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</si>
  <si>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</si>
  <si>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</si>
  <si>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</si>
  <si>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</si>
  <si>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</si>
  <si>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</si>
  <si>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</si>
  <si>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</si>
  <si>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</si>
  <si>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</si>
  <si>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</si>
  <si>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</si>
  <si>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</si>
  <si>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</si>
  <si>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</si>
  <si>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</si>
  <si>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</si>
  <si>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</si>
  <si>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</si>
  <si>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</si>
  <si>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</si>
  <si>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</si>
  <si>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</si>
  <si>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</si>
  <si>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</si>
  <si>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</si>
  <si>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</si>
  <si>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</si>
  <si>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</si>
  <si>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</si>
  <si>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</si>
  <si>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</si>
  <si>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</si>
  <si>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</si>
  <si>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</si>
  <si>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</si>
  <si>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</si>
  <si>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</si>
  <si>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</si>
  <si>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</si>
  <si>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</si>
  <si>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</si>
  <si>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</si>
  <si>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</si>
  <si>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</si>
  <si>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</si>
  <si>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</si>
  <si>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</si>
  <si>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</si>
  <si>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</si>
  <si>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</si>
  <si>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</si>
  <si>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</si>
  <si>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</si>
  <si>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</si>
  <si>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</si>
  <si>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</si>
  <si>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</si>
  <si>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</si>
  <si>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</si>
  <si>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</si>
  <si>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</si>
  <si>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</si>
  <si>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</si>
  <si>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</si>
  <si>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</si>
  <si>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</si>
  <si>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</si>
  <si>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</si>
  <si>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</si>
  <si>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</si>
  <si>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</si>
  <si>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</si>
  <si>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</si>
  <si>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</si>
  <si>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</si>
  <si>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</si>
  <si>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</si>
  <si>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</si>
  <si>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</si>
  <si>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</si>
  <si>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</si>
  <si>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</si>
  <si>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</si>
  <si>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</si>
  <si>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</si>
  <si>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</si>
  <si>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</si>
  <si>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</si>
  <si>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</si>
  <si>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</si>
  <si>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</si>
  <si>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</si>
  <si>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</si>
  <si>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</si>
  <si>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</si>
  <si>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</si>
  <si>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</si>
  <si>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</si>
  <si>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</si>
  <si>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</si>
  <si>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</si>
  <si>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</si>
  <si>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</si>
  <si>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</si>
  <si>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</si>
  <si>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</si>
  <si>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</si>
  <si>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</si>
  <si>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</si>
  <si>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</si>
  <si>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</si>
  <si>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</si>
  <si>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</si>
  <si>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</si>
  <si>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</si>
  <si>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</si>
  <si>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</si>
  <si>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</si>
  <si>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</si>
  <si>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</si>
  <si>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</si>
  <si>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</si>
  <si>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</si>
  <si>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</si>
  <si>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</si>
  <si>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</si>
  <si>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</si>
  <si>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</si>
  <si>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</si>
  <si>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</si>
  <si>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</si>
  <si>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</si>
  <si>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</si>
  <si>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</si>
  <si>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</si>
  <si>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</si>
  <si>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</si>
  <si>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</si>
  <si>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</si>
  <si>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</si>
  <si>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</si>
  <si>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</si>
  <si>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</si>
  <si>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</si>
  <si>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</si>
  <si>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</si>
  <si>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</si>
  <si>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</si>
  <si>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</si>
  <si>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</si>
  <si>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</si>
  <si>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</si>
  <si>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</si>
  <si>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</si>
  <si>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</si>
  <si>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</si>
  <si>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</si>
  <si>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</si>
  <si>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</si>
  <si>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</si>
  <si>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</si>
  <si>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</si>
  <si>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</si>
  <si>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</si>
  <si>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</si>
  <si>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</si>
  <si>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</si>
  <si>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</si>
  <si>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</si>
  <si>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</si>
  <si>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</si>
  <si>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</si>
  <si>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</si>
  <si>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</si>
  <si>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</si>
  <si>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</si>
  <si>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</si>
  <si>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</si>
  <si>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</si>
  <si>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</si>
  <si>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</si>
  <si>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</si>
  <si>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</si>
  <si>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</si>
  <si>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</si>
  <si>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</si>
  <si>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</si>
  <si>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</si>
  <si>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</si>
  <si>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</si>
  <si>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</si>
  <si>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</si>
  <si>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</si>
  <si>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</si>
  <si>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</si>
  <si>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</si>
  <si>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</si>
  <si>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</si>
  <si>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</si>
  <si>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</si>
  <si>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</si>
  <si>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</si>
  <si>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</si>
  <si>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</si>
  <si>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</si>
  <si>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</si>
  <si>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</si>
  <si>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</si>
  <si>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</si>
  <si>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</si>
  <si>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</si>
  <si>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</si>
  <si>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</si>
  <si>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</si>
  <si>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</si>
  <si>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</si>
  <si>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</si>
  <si>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</si>
  <si>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</si>
  <si>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</si>
  <si>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</si>
  <si>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</si>
  <si>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</si>
  <si>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</si>
  <si>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</si>
  <si>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</si>
  <si>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</si>
  <si>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</si>
  <si>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</si>
  <si>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</si>
  <si>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</si>
  <si>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</si>
  <si>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</si>
  <si>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</si>
  <si>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</si>
  <si>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</si>
  <si>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</si>
  <si>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</si>
  <si>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</si>
  <si>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</si>
  <si>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</si>
  <si>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</si>
  <si>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</si>
  <si>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</si>
  <si>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</si>
  <si>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</si>
  <si>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</si>
  <si>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</si>
  <si>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</si>
  <si>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</si>
  <si>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</si>
  <si>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</si>
  <si>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</si>
  <si>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</si>
  <si>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</si>
  <si>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</si>
  <si>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</si>
  <si>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</si>
  <si>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</si>
  <si>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</si>
  <si>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</si>
  <si>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</si>
  <si>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</si>
  <si>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</si>
  <si>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</si>
  <si>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</si>
  <si>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</si>
  <si>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</si>
  <si>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</si>
  <si>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</si>
  <si>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</si>
  <si>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</si>
  <si>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</si>
  <si>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</si>
  <si>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</si>
  <si>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</si>
  <si>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</si>
  <si>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</si>
  <si>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</si>
  <si>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</si>
  <si>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</si>
  <si>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</si>
  <si>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</si>
  <si>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</si>
  <si>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</si>
  <si>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</si>
  <si>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</si>
  <si>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</si>
  <si>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</si>
  <si>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</si>
  <si>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</si>
  <si>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</si>
  <si>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</si>
  <si>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</si>
  <si>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</si>
  <si>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</si>
  <si>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</si>
  <si>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</si>
  <si>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</si>
  <si>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</si>
  <si>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</si>
  <si>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</si>
  <si>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</si>
  <si>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</si>
  <si>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</si>
  <si>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</si>
  <si>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</si>
  <si>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</si>
  <si>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</si>
  <si>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</si>
  <si>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</si>
  <si>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</si>
  <si>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</si>
  <si>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</si>
  <si>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</si>
  <si>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</si>
  <si>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</si>
  <si>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</si>
  <si>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</si>
  <si>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</si>
  <si>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</si>
  <si>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</si>
  <si>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</si>
  <si>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</si>
  <si>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</si>
  <si>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</si>
  <si>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</si>
  <si>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</si>
  <si>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</si>
  <si>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</si>
  <si>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</si>
  <si>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</si>
  <si>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</si>
  <si>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</si>
  <si>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</si>
  <si>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</si>
  <si>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</si>
  <si>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</si>
  <si>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</si>
  <si>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</si>
  <si>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</si>
  <si>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</si>
  <si>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</si>
  <si>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</si>
  <si>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</si>
  <si>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</si>
  <si>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</si>
  <si>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</si>
  <si>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</si>
  <si>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</si>
  <si>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</si>
  <si>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</si>
  <si>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</si>
  <si>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</si>
  <si>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</si>
  <si>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</si>
  <si>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>Срок поставки до</t>
  </si>
  <si>
    <t xml:space="preserve">                                             Лот№6</t>
  </si>
  <si>
    <t xml:space="preserve">                          Приложение № 10</t>
  </si>
  <si>
    <t xml:space="preserve">                                           к запросу котировок цен№007/ТВРЗ/2021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</si>
</sst>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;[Red]\-#,##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  <xf numFmtId="0" fontId="1" fillId="2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23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89" Type="http://schemas.openxmlformats.org/officeDocument/2006/relationships/revisionLog" Target="revisionLog2.xml"/><Relationship Id="rId88" Type="http://schemas.openxmlformats.org/officeDocument/2006/relationships/revisionLog" Target="revisionLog1.xml"/><Relationship Id="rId9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BA2965F-D82E-4189-8AD4-9D128DF03019}" diskRevisions="1" revisionId="3680" version="31">
  <header guid="{9AB6BDBE-A068-4E59-A325-49BB5CB9AC5C}" dateTime="2021-03-09T15:10:30" maxSheetId="4" userName="КоржовВА" r:id="rId88" minRId="3665" maxRId="3668">
    <sheetIdMap count="3">
      <sheetId val="1"/>
      <sheetId val="2"/>
      <sheetId val="3"/>
    </sheetIdMap>
  </header>
  <header guid="{DF426225-E27D-46C6-916E-2C4C44F7ED83}" dateTime="2021-03-09T16:41:49" maxSheetId="4" userName="Сычева Анна Юрьевна" r:id="rId89" minRId="3670" maxRId="3677">
    <sheetIdMap count="3">
      <sheetId val="1"/>
      <sheetId val="2"/>
      <sheetId val="3"/>
    </sheetIdMap>
  </header>
  <header guid="{9BA2965F-D82E-4189-8AD4-9D128DF03019}" dateTime="2021-03-09T16:48:11" maxSheetId="4" userName="Сычева Анна Юрьевна" r:id="rId90" minRId="3678" maxRId="368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665" sId="2" numFmtId="4">
    <oc r="H8">
      <v>14.5</v>
    </oc>
    <nc r="H8">
      <v>19.62</v>
    </nc>
  </rcc>
  <rcc rId="3666" sId="2" numFmtId="4">
    <oc r="H9">
      <v>15.8</v>
    </oc>
    <nc r="H9">
      <v>21.79</v>
    </nc>
  </rcc>
  <rcc rId="3667" sId="2" numFmtId="4">
    <oc r="H10">
      <v>22.8</v>
    </oc>
    <nc r="H10">
      <v>30.51</v>
    </nc>
  </rcc>
  <rcc rId="3668" sId="2" numFmtId="4">
    <oc r="H11">
      <v>31.55</v>
    </oc>
    <nc r="H11">
      <v>41.77</v>
    </nc>
  </rcc>
  <rcv guid="{4EBCE169-456C-4227-A7EC-9B107D5ACBBD}" action="delete"/>
  <rdn rId="0" localSheetId="1" customView="1" name="Z_4EBCE169_456C_4227_A7EC_9B107D5ACBBD_.wvu.FilterData" hidden="1" oldHidden="1">
    <formula>'2018'!$A$7:$J$235</formula>
    <oldFormula>'2018'!$A$7:$J$235</oldFormula>
  </rdn>
  <rcv guid="{4EBCE169-456C-4227-A7EC-9B107D5ACBB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0" sId="2">
    <oc r="A1" t="inlineStr">
      <is>
        <t xml:space="preserve">                                             Лот№9</t>
      </is>
    </oc>
    <nc r="A1" t="inlineStr">
      <is>
        <t xml:space="preserve">                                             Лот№</t>
      </is>
    </nc>
  </rcc>
  <rcc rId="3671" sId="2">
    <oc r="I1" t="inlineStr">
      <is>
        <t xml:space="preserve">                          Приложение № 13</t>
      </is>
    </oc>
    <nc r="I1" t="inlineStr">
      <is>
        <t xml:space="preserve">                          Приложение № </t>
      </is>
    </nc>
  </rcc>
  <rcc rId="3672" sId="2">
    <oc r="I2" t="inlineStr">
      <is>
        <t xml:space="preserve">                                           к запросу котировок цен№058/ТВРЗ/2020</t>
      </is>
    </oc>
    <nc r="I2" t="inlineStr">
      <is>
        <t xml:space="preserve">                                           к запросу котировок цен№</t>
      </is>
    </nc>
  </rcc>
  <rcc rId="3673" sId="2">
    <oc r="B16" t="inlineStr">
      <is>
        <t xml:space="preserve">Заместитель директора по коммерческой работе </t>
      </is>
    </oc>
    <nc r="B16"/>
  </rcc>
  <rcc rId="3674" sId="2">
    <oc r="J16" t="inlineStr">
      <is>
        <t>А.А.Кошеренков</t>
      </is>
    </oc>
    <nc r="J16"/>
  </rcc>
  <rdn rId="0" localSheetId="1" customView="1" name="Z_117448A0_C3F0_4C87_AE0E_CF01FAACEE3F_.wvu.FilterData" hidden="1" oldHidden="1">
    <formula>'2018'!$A$7:$J$235</formula>
  </rdn>
  <rdn rId="0" localSheetId="2" customView="1" name="Z_117448A0_C3F0_4C87_AE0E_CF01FAACEE3F_.wvu.PrintArea" hidden="1" oldHidden="1">
    <formula>'1'!$A$1:$K$79</formula>
  </rdn>
  <rcv guid="{117448A0-C3F0-4C87-AE0E-CF01FAACEE3F}" action="add"/>
  <rsnm rId="3677" sheetId="2" oldName="[Приложение№13.xlsx]2019" newName="[Приложение№13.xlsx]1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78" sId="2">
    <oc r="A1" t="inlineStr">
      <is>
        <t xml:space="preserve">                                             Лот№</t>
      </is>
    </oc>
    <nc r="A1" t="inlineStr">
      <is>
        <t xml:space="preserve">                                             Лот№6</t>
      </is>
    </nc>
  </rcc>
  <rcc rId="3679" sId="2">
    <oc r="I1" t="inlineStr">
      <is>
        <t xml:space="preserve">                          Приложение № </t>
      </is>
    </oc>
    <nc r="I1" t="inlineStr">
      <is>
        <t xml:space="preserve">                          Приложение № 10</t>
      </is>
    </nc>
  </rcc>
  <rcc rId="3680" sId="2">
    <oc r="I2" t="inlineStr">
      <is>
        <t xml:space="preserve">                                           к запросу котировок цен№</t>
      </is>
    </oc>
    <nc r="I2" t="inlineStr">
      <is>
        <t xml:space="preserve">                                           к запросу котировок цен№007/ТВРЗ/2021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5"/>
  <sheetViews>
    <sheetView view="pageBreakPreview" zoomScaleNormal="115" zoomScaleSheetLayoutView="100" workbookViewId="0">
      <pane ySplit="7" topLeftCell="A224" activePane="bottomLeft" state="frozen"/>
      <selection pane="bottomLeft" activeCell="M229" sqref="M229"/>
    </sheetView>
  </sheetViews>
  <sheetFormatPr defaultColWidth="8.85546875" defaultRowHeight="12.75" x14ac:dyDescent="0.2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 x14ac:dyDescent="0.2">
      <c r="I2" s="38" t="s">
        <v>364</v>
      </c>
    </row>
    <row r="3" spans="1:10" x14ac:dyDescent="0.2">
      <c r="H3" s="37" t="s">
        <v>365</v>
      </c>
      <c r="I3" s="38" t="s">
        <v>368</v>
      </c>
    </row>
    <row r="4" spans="1:10" x14ac:dyDescent="0.2">
      <c r="A4" s="113" t="s">
        <v>370</v>
      </c>
      <c r="B4" s="113"/>
      <c r="H4" s="37" t="s">
        <v>366</v>
      </c>
      <c r="I4" s="38" t="s">
        <v>367</v>
      </c>
    </row>
    <row r="5" spans="1:10" ht="19.5" customHeight="1" x14ac:dyDescent="0.25">
      <c r="A5" s="1"/>
      <c r="B5" s="112" t="s">
        <v>369</v>
      </c>
      <c r="C5" s="112"/>
      <c r="D5" s="112"/>
      <c r="E5" s="112"/>
      <c r="F5" s="112"/>
      <c r="G5" s="112"/>
      <c r="H5" s="112"/>
      <c r="I5" s="112"/>
      <c r="J5" s="112"/>
    </row>
    <row r="6" spans="1:10" ht="18" customHeight="1" x14ac:dyDescent="0.2">
      <c r="A6" s="1"/>
      <c r="B6" s="49"/>
      <c r="C6" s="8"/>
      <c r="D6" s="2"/>
      <c r="E6" s="2"/>
      <c r="F6" s="2"/>
      <c r="G6" s="32"/>
      <c r="H6" s="111"/>
      <c r="I6" s="111"/>
      <c r="J6" s="111"/>
    </row>
    <row r="7" spans="1:10" ht="48" x14ac:dyDescent="0.2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 x14ac:dyDescent="0.2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 x14ac:dyDescent="0.2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 x14ac:dyDescent="0.2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 x14ac:dyDescent="0.3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 x14ac:dyDescent="0.25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 x14ac:dyDescent="0.25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 x14ac:dyDescent="0.2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 x14ac:dyDescent="0.2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 x14ac:dyDescent="0.2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 x14ac:dyDescent="0.2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 x14ac:dyDescent="0.2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 x14ac:dyDescent="0.2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 x14ac:dyDescent="0.2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 x14ac:dyDescent="0.2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 x14ac:dyDescent="0.2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 x14ac:dyDescent="0.2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 x14ac:dyDescent="0.2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 x14ac:dyDescent="0.2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 x14ac:dyDescent="0.2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 x14ac:dyDescent="0.2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 x14ac:dyDescent="0.2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 x14ac:dyDescent="0.2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 x14ac:dyDescent="0.2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 x14ac:dyDescent="0.2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 x14ac:dyDescent="0.2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 x14ac:dyDescent="0.2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 x14ac:dyDescent="0.2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 x14ac:dyDescent="0.2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 x14ac:dyDescent="0.2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 x14ac:dyDescent="0.2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 x14ac:dyDescent="0.2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 x14ac:dyDescent="0.2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 x14ac:dyDescent="0.2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 x14ac:dyDescent="0.2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 x14ac:dyDescent="0.2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 x14ac:dyDescent="0.2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 x14ac:dyDescent="0.2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 x14ac:dyDescent="0.2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 x14ac:dyDescent="0.2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 x14ac:dyDescent="0.2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 x14ac:dyDescent="0.2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 x14ac:dyDescent="0.2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 x14ac:dyDescent="0.2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 x14ac:dyDescent="0.2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 x14ac:dyDescent="0.2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 x14ac:dyDescent="0.2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 x14ac:dyDescent="0.2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 x14ac:dyDescent="0.2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 x14ac:dyDescent="0.2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 x14ac:dyDescent="0.2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 x14ac:dyDescent="0.2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 x14ac:dyDescent="0.2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 x14ac:dyDescent="0.2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 x14ac:dyDescent="0.2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 x14ac:dyDescent="0.2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 x14ac:dyDescent="0.2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 x14ac:dyDescent="0.2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 x14ac:dyDescent="0.2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 x14ac:dyDescent="0.2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 x14ac:dyDescent="0.2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 x14ac:dyDescent="0.2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 x14ac:dyDescent="0.2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 x14ac:dyDescent="0.2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 x14ac:dyDescent="0.2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 x14ac:dyDescent="0.2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 x14ac:dyDescent="0.2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 x14ac:dyDescent="0.2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 x14ac:dyDescent="0.2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 x14ac:dyDescent="0.2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 x14ac:dyDescent="0.2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 x14ac:dyDescent="0.2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 x14ac:dyDescent="0.2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 x14ac:dyDescent="0.2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 x14ac:dyDescent="0.2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 x14ac:dyDescent="0.2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 x14ac:dyDescent="0.2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 x14ac:dyDescent="0.2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 x14ac:dyDescent="0.2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 x14ac:dyDescent="0.2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 x14ac:dyDescent="0.2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 x14ac:dyDescent="0.2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 x14ac:dyDescent="0.2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 x14ac:dyDescent="0.2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 x14ac:dyDescent="0.2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 x14ac:dyDescent="0.2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 x14ac:dyDescent="0.2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 x14ac:dyDescent="0.2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 x14ac:dyDescent="0.2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 x14ac:dyDescent="0.2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 x14ac:dyDescent="0.2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 x14ac:dyDescent="0.2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 x14ac:dyDescent="0.2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 x14ac:dyDescent="0.2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 x14ac:dyDescent="0.2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 x14ac:dyDescent="0.2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 x14ac:dyDescent="0.2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 x14ac:dyDescent="0.2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 x14ac:dyDescent="0.2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 x14ac:dyDescent="0.2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 x14ac:dyDescent="0.2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 x14ac:dyDescent="0.2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 x14ac:dyDescent="0.2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 x14ac:dyDescent="0.2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 x14ac:dyDescent="0.2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 x14ac:dyDescent="0.2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 x14ac:dyDescent="0.2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 x14ac:dyDescent="0.2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 x14ac:dyDescent="0.2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 x14ac:dyDescent="0.2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 x14ac:dyDescent="0.2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 x14ac:dyDescent="0.2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 x14ac:dyDescent="0.2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 x14ac:dyDescent="0.2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 x14ac:dyDescent="0.2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 x14ac:dyDescent="0.2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 x14ac:dyDescent="0.2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 x14ac:dyDescent="0.2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 x14ac:dyDescent="0.2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 x14ac:dyDescent="0.2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 x14ac:dyDescent="0.2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 x14ac:dyDescent="0.2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 x14ac:dyDescent="0.2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 x14ac:dyDescent="0.2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 x14ac:dyDescent="0.2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 x14ac:dyDescent="0.2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 x14ac:dyDescent="0.2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 x14ac:dyDescent="0.2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 x14ac:dyDescent="0.2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 x14ac:dyDescent="0.25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 x14ac:dyDescent="0.25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 x14ac:dyDescent="0.25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 x14ac:dyDescent="0.25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 x14ac:dyDescent="0.25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 x14ac:dyDescent="0.25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 x14ac:dyDescent="0.2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 x14ac:dyDescent="0.2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 x14ac:dyDescent="0.2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 x14ac:dyDescent="0.2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 x14ac:dyDescent="0.2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 x14ac:dyDescent="0.2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 x14ac:dyDescent="0.2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 x14ac:dyDescent="0.2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 x14ac:dyDescent="0.2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 x14ac:dyDescent="0.2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 x14ac:dyDescent="0.2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 x14ac:dyDescent="0.2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 x14ac:dyDescent="0.2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 x14ac:dyDescent="0.2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 x14ac:dyDescent="0.2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 x14ac:dyDescent="0.2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 x14ac:dyDescent="0.2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 x14ac:dyDescent="0.2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 x14ac:dyDescent="0.2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 x14ac:dyDescent="0.2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 x14ac:dyDescent="0.2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 x14ac:dyDescent="0.2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 x14ac:dyDescent="0.2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 x14ac:dyDescent="0.2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 x14ac:dyDescent="0.2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 x14ac:dyDescent="0.2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 x14ac:dyDescent="0.2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 x14ac:dyDescent="0.2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 x14ac:dyDescent="0.2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 x14ac:dyDescent="0.2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 x14ac:dyDescent="0.2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 x14ac:dyDescent="0.2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 x14ac:dyDescent="0.2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 x14ac:dyDescent="0.2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 x14ac:dyDescent="0.2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 x14ac:dyDescent="0.2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 x14ac:dyDescent="0.2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 x14ac:dyDescent="0.2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 x14ac:dyDescent="0.2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 x14ac:dyDescent="0.2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 x14ac:dyDescent="0.2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 x14ac:dyDescent="0.2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 x14ac:dyDescent="0.2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 x14ac:dyDescent="0.2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 x14ac:dyDescent="0.2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 x14ac:dyDescent="0.2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 x14ac:dyDescent="0.2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 x14ac:dyDescent="0.2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 x14ac:dyDescent="0.2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 x14ac:dyDescent="0.2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 x14ac:dyDescent="0.2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 x14ac:dyDescent="0.2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 x14ac:dyDescent="0.2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 x14ac:dyDescent="0.2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 x14ac:dyDescent="0.2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 x14ac:dyDescent="0.2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 x14ac:dyDescent="0.2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 x14ac:dyDescent="0.2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 x14ac:dyDescent="0.2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 x14ac:dyDescent="0.2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 x14ac:dyDescent="0.2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 x14ac:dyDescent="0.2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 x14ac:dyDescent="0.2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 x14ac:dyDescent="0.2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 x14ac:dyDescent="0.2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 x14ac:dyDescent="0.2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 x14ac:dyDescent="0.2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 x14ac:dyDescent="0.2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 x14ac:dyDescent="0.2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 x14ac:dyDescent="0.2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 x14ac:dyDescent="0.2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 x14ac:dyDescent="0.2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 x14ac:dyDescent="0.2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 x14ac:dyDescent="0.2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 x14ac:dyDescent="0.2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 x14ac:dyDescent="0.2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 x14ac:dyDescent="0.2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 x14ac:dyDescent="0.2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 x14ac:dyDescent="0.2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 x14ac:dyDescent="0.2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 x14ac:dyDescent="0.2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 x14ac:dyDescent="0.2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 x14ac:dyDescent="0.2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 x14ac:dyDescent="0.2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 x14ac:dyDescent="0.2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 x14ac:dyDescent="0.2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 x14ac:dyDescent="0.2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 x14ac:dyDescent="0.2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 x14ac:dyDescent="0.2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 x14ac:dyDescent="0.2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 x14ac:dyDescent="0.2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 x14ac:dyDescent="0.2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 x14ac:dyDescent="0.2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 x14ac:dyDescent="0.2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117448A0-C3F0-4C87-AE0E-CF01FAACEE3F}" showPageBreaks="1" showAutoFilter="1" state="hidden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view="pageBreakPreview" zoomScale="96" zoomScaleNormal="100" zoomScaleSheetLayoutView="96" workbookViewId="0">
      <selection activeCell="U8" sqref="U8"/>
    </sheetView>
  </sheetViews>
  <sheetFormatPr defaultColWidth="8.85546875" defaultRowHeight="12.75" x14ac:dyDescent="0.2"/>
  <cols>
    <col min="1" max="1" width="4.5703125" style="28" customWidth="1"/>
    <col min="2" max="2" width="26.710937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11" width="14.28515625" style="3" customWidth="1"/>
    <col min="12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1" ht="15" customHeight="1" x14ac:dyDescent="0.2">
      <c r="A1" s="114" t="s">
        <v>378</v>
      </c>
      <c r="B1" s="115"/>
      <c r="C1" s="115"/>
      <c r="D1" s="115"/>
      <c r="E1" s="115"/>
      <c r="F1" s="115"/>
      <c r="G1" s="115"/>
      <c r="H1" s="115"/>
      <c r="I1" s="83" t="s">
        <v>379</v>
      </c>
      <c r="J1" s="84"/>
      <c r="K1" s="84"/>
    </row>
    <row r="2" spans="1:11" ht="15" customHeight="1" x14ac:dyDescent="0.2">
      <c r="A2" s="114"/>
      <c r="B2" s="115"/>
      <c r="C2" s="115"/>
      <c r="D2" s="115"/>
      <c r="E2" s="115"/>
      <c r="F2" s="115"/>
      <c r="G2" s="115"/>
      <c r="H2" s="115"/>
      <c r="I2" s="83" t="s">
        <v>380</v>
      </c>
      <c r="J2" s="84"/>
      <c r="K2" s="84"/>
    </row>
    <row r="3" spans="1:11" ht="15" customHeight="1" x14ac:dyDescent="0.2">
      <c r="A3" s="114"/>
      <c r="B3" s="115"/>
      <c r="C3" s="115"/>
      <c r="D3" s="115"/>
      <c r="E3" s="115"/>
      <c r="F3" s="115"/>
      <c r="G3" s="115"/>
      <c r="H3" s="115"/>
    </row>
    <row r="4" spans="1:11" ht="15" customHeight="1" x14ac:dyDescent="0.2">
      <c r="A4" s="114"/>
      <c r="B4" s="115"/>
      <c r="C4" s="115"/>
      <c r="D4" s="115"/>
      <c r="E4" s="115"/>
      <c r="F4" s="115"/>
      <c r="G4" s="115"/>
      <c r="H4" s="115"/>
    </row>
    <row r="5" spans="1:11" ht="15.75" customHeight="1" x14ac:dyDescent="0.2">
      <c r="A5" s="116"/>
      <c r="B5" s="117"/>
      <c r="C5" s="117"/>
      <c r="D5" s="117"/>
      <c r="E5" s="117"/>
      <c r="F5" s="117"/>
      <c r="G5" s="117"/>
      <c r="H5" s="117"/>
    </row>
    <row r="6" spans="1:11" ht="63" x14ac:dyDescent="0.2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  <c r="K6" s="106" t="s">
        <v>377</v>
      </c>
    </row>
    <row r="7" spans="1:11" ht="14.25" x14ac:dyDescent="0.2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8">
        <v>9</v>
      </c>
      <c r="J7" s="88">
        <v>10</v>
      </c>
      <c r="K7" s="108">
        <v>11</v>
      </c>
    </row>
    <row r="8" spans="1:11" s="91" customFormat="1" ht="31.5" x14ac:dyDescent="0.2">
      <c r="A8" s="92">
        <v>1</v>
      </c>
      <c r="B8" s="93" t="s">
        <v>62</v>
      </c>
      <c r="C8" s="92" t="s">
        <v>63</v>
      </c>
      <c r="D8" s="92" t="s">
        <v>64</v>
      </c>
      <c r="E8" s="94">
        <v>12</v>
      </c>
      <c r="F8" s="94" t="s">
        <v>65</v>
      </c>
      <c r="G8" s="94">
        <v>45000</v>
      </c>
      <c r="H8" s="95">
        <v>19.62</v>
      </c>
      <c r="I8" s="95">
        <f>G8*H8</f>
        <v>882900</v>
      </c>
      <c r="J8" s="95">
        <f>I8*1.2</f>
        <v>1059480</v>
      </c>
      <c r="K8" s="107">
        <v>44561</v>
      </c>
    </row>
    <row r="9" spans="1:11" s="91" customFormat="1" ht="30.75" customHeight="1" x14ac:dyDescent="0.2">
      <c r="A9" s="92">
        <v>2</v>
      </c>
      <c r="B9" s="93" t="s">
        <v>62</v>
      </c>
      <c r="C9" s="92" t="s">
        <v>63</v>
      </c>
      <c r="D9" s="92" t="s">
        <v>66</v>
      </c>
      <c r="E9" s="94">
        <v>15</v>
      </c>
      <c r="F9" s="94" t="s">
        <v>65</v>
      </c>
      <c r="G9" s="94">
        <v>25000</v>
      </c>
      <c r="H9" s="95">
        <v>21.79</v>
      </c>
      <c r="I9" s="95">
        <f t="shared" ref="I9:I11" si="0">G9*H9</f>
        <v>544750</v>
      </c>
      <c r="J9" s="95">
        <f t="shared" ref="J9:J11" si="1">I9*1.2</f>
        <v>653700</v>
      </c>
      <c r="K9" s="107">
        <v>44561</v>
      </c>
    </row>
    <row r="10" spans="1:11" s="91" customFormat="1" ht="31.5" x14ac:dyDescent="0.2">
      <c r="A10" s="92">
        <v>3</v>
      </c>
      <c r="B10" s="93" t="s">
        <v>62</v>
      </c>
      <c r="C10" s="92" t="s">
        <v>63</v>
      </c>
      <c r="D10" s="92" t="s">
        <v>67</v>
      </c>
      <c r="E10" s="94">
        <v>20</v>
      </c>
      <c r="F10" s="94" t="s">
        <v>65</v>
      </c>
      <c r="G10" s="94">
        <v>10000</v>
      </c>
      <c r="H10" s="95">
        <v>30.51</v>
      </c>
      <c r="I10" s="95">
        <f t="shared" si="0"/>
        <v>305100</v>
      </c>
      <c r="J10" s="95">
        <f t="shared" si="1"/>
        <v>366120</v>
      </c>
      <c r="K10" s="107">
        <v>44561</v>
      </c>
    </row>
    <row r="11" spans="1:11" s="91" customFormat="1" ht="31.5" x14ac:dyDescent="0.2">
      <c r="A11" s="92">
        <v>4</v>
      </c>
      <c r="B11" s="93" t="s">
        <v>62</v>
      </c>
      <c r="C11" s="92" t="s">
        <v>63</v>
      </c>
      <c r="D11" s="92" t="s">
        <v>66</v>
      </c>
      <c r="E11" s="94">
        <v>25</v>
      </c>
      <c r="F11" s="94" t="s">
        <v>65</v>
      </c>
      <c r="G11" s="94">
        <v>4000</v>
      </c>
      <c r="H11" s="95">
        <v>41.77</v>
      </c>
      <c r="I11" s="95">
        <f t="shared" si="0"/>
        <v>167080</v>
      </c>
      <c r="J11" s="95">
        <f t="shared" si="1"/>
        <v>200496</v>
      </c>
      <c r="K11" s="107">
        <v>44561</v>
      </c>
    </row>
    <row r="12" spans="1:11" ht="15.75" x14ac:dyDescent="0.25">
      <c r="A12" s="85"/>
      <c r="B12" s="90" t="s">
        <v>363</v>
      </c>
      <c r="C12" s="79"/>
      <c r="D12" s="79"/>
      <c r="E12" s="86"/>
      <c r="F12" s="86"/>
      <c r="G12" s="86"/>
      <c r="H12" s="86"/>
      <c r="I12" s="89">
        <f>SUM(I8:I11)</f>
        <v>1899830</v>
      </c>
      <c r="J12" s="89">
        <f>SUM(J8:J11)</f>
        <v>2279796</v>
      </c>
      <c r="K12" s="30"/>
    </row>
    <row r="13" spans="1:11" x14ac:dyDescent="0.2">
      <c r="A13" s="82"/>
    </row>
    <row r="14" spans="1:11" s="103" customFormat="1" ht="15.75" x14ac:dyDescent="0.2">
      <c r="A14" s="82"/>
      <c r="B14" s="100"/>
      <c r="C14" s="101"/>
      <c r="D14" s="101"/>
      <c r="E14" s="102"/>
      <c r="F14" s="102"/>
      <c r="G14" s="102"/>
      <c r="H14" s="102"/>
    </row>
    <row r="15" spans="1:11" s="105" customFormat="1" ht="18.75" x14ac:dyDescent="0.3">
      <c r="A15" s="104"/>
      <c r="B15" s="96"/>
      <c r="C15" s="97"/>
      <c r="D15" s="97"/>
      <c r="E15" s="98"/>
      <c r="F15" s="98"/>
      <c r="G15" s="98"/>
      <c r="H15" s="98"/>
      <c r="I15" s="99"/>
      <c r="J15" s="99"/>
      <c r="K15" s="3"/>
    </row>
    <row r="16" spans="1:11" s="105" customFormat="1" ht="18.75" x14ac:dyDescent="0.3">
      <c r="A16" s="104"/>
      <c r="B16" s="109"/>
      <c r="C16" s="97"/>
      <c r="D16" s="97"/>
      <c r="E16" s="98"/>
      <c r="F16" s="98"/>
      <c r="G16" s="98"/>
      <c r="H16" s="98"/>
      <c r="I16" s="99"/>
      <c r="J16" s="110"/>
      <c r="K16" s="110"/>
    </row>
    <row r="17" spans="1:1" x14ac:dyDescent="0.2">
      <c r="A17" s="82"/>
    </row>
    <row r="18" spans="1:1" x14ac:dyDescent="0.2">
      <c r="A18" s="82"/>
    </row>
    <row r="19" spans="1:1" x14ac:dyDescent="0.2">
      <c r="A19" s="82"/>
    </row>
    <row r="20" spans="1:1" x14ac:dyDescent="0.2">
      <c r="A20" s="82"/>
    </row>
    <row r="21" spans="1:1" x14ac:dyDescent="0.2">
      <c r="A21" s="82"/>
    </row>
    <row r="22" spans="1:1" x14ac:dyDescent="0.2">
      <c r="A22" s="82"/>
    </row>
    <row r="23" spans="1:1" x14ac:dyDescent="0.2">
      <c r="A23" s="82"/>
    </row>
    <row r="24" spans="1:1" x14ac:dyDescent="0.2">
      <c r="A24" s="82"/>
    </row>
    <row r="25" spans="1:1" x14ac:dyDescent="0.2">
      <c r="A25" s="82"/>
    </row>
    <row r="26" spans="1:1" x14ac:dyDescent="0.2">
      <c r="A26" s="82"/>
    </row>
    <row r="27" spans="1:1" x14ac:dyDescent="0.2">
      <c r="A27" s="82"/>
    </row>
    <row r="28" spans="1:1" x14ac:dyDescent="0.2">
      <c r="A28" s="82"/>
    </row>
    <row r="29" spans="1:1" x14ac:dyDescent="0.2">
      <c r="A29" s="82"/>
    </row>
    <row r="30" spans="1:1" x14ac:dyDescent="0.2">
      <c r="A30" s="82"/>
    </row>
    <row r="31" spans="1:1" x14ac:dyDescent="0.2">
      <c r="A31" s="82"/>
    </row>
    <row r="32" spans="1:1" x14ac:dyDescent="0.2">
      <c r="A32" s="82"/>
    </row>
    <row r="33" spans="1:1" x14ac:dyDescent="0.2">
      <c r="A33" s="82"/>
    </row>
    <row r="34" spans="1:1" x14ac:dyDescent="0.2">
      <c r="A34" s="82"/>
    </row>
    <row r="35" spans="1:1" x14ac:dyDescent="0.2">
      <c r="A35" s="82"/>
    </row>
    <row r="36" spans="1:1" x14ac:dyDescent="0.2">
      <c r="A36" s="82"/>
    </row>
    <row r="37" spans="1:1" x14ac:dyDescent="0.2">
      <c r="A37" s="82"/>
    </row>
    <row r="38" spans="1:1" x14ac:dyDescent="0.2">
      <c r="A38" s="82"/>
    </row>
    <row r="39" spans="1:1" x14ac:dyDescent="0.2">
      <c r="A39" s="82"/>
    </row>
    <row r="40" spans="1:1" x14ac:dyDescent="0.2">
      <c r="A40" s="82"/>
    </row>
    <row r="41" spans="1:1" x14ac:dyDescent="0.2">
      <c r="A41" s="82"/>
    </row>
    <row r="42" spans="1:1" x14ac:dyDescent="0.2">
      <c r="A42" s="82"/>
    </row>
    <row r="43" spans="1:1" x14ac:dyDescent="0.2">
      <c r="A43" s="82"/>
    </row>
    <row r="44" spans="1:1" x14ac:dyDescent="0.2">
      <c r="A44" s="82"/>
    </row>
    <row r="45" spans="1:1" x14ac:dyDescent="0.2">
      <c r="A45" s="82"/>
    </row>
    <row r="46" spans="1:1" x14ac:dyDescent="0.2">
      <c r="A46" s="82"/>
    </row>
    <row r="47" spans="1:1" x14ac:dyDescent="0.2">
      <c r="A47" s="82"/>
    </row>
    <row r="48" spans="1:1" x14ac:dyDescent="0.2">
      <c r="A48" s="82"/>
    </row>
    <row r="49" spans="1:1" x14ac:dyDescent="0.2">
      <c r="A49" s="82"/>
    </row>
    <row r="50" spans="1:1" x14ac:dyDescent="0.2">
      <c r="A50" s="82"/>
    </row>
    <row r="51" spans="1:1" x14ac:dyDescent="0.2">
      <c r="A51" s="82"/>
    </row>
    <row r="52" spans="1:1" x14ac:dyDescent="0.2">
      <c r="A52" s="82"/>
    </row>
    <row r="53" spans="1:1" x14ac:dyDescent="0.2">
      <c r="A53" s="82"/>
    </row>
    <row r="54" spans="1:1" x14ac:dyDescent="0.2">
      <c r="A54" s="82"/>
    </row>
    <row r="55" spans="1:1" x14ac:dyDescent="0.2">
      <c r="A55" s="82"/>
    </row>
    <row r="56" spans="1:1" x14ac:dyDescent="0.2">
      <c r="A56" s="82"/>
    </row>
    <row r="57" spans="1:1" x14ac:dyDescent="0.2">
      <c r="A57" s="82"/>
    </row>
    <row r="58" spans="1:1" x14ac:dyDescent="0.2">
      <c r="A58" s="82"/>
    </row>
    <row r="59" spans="1:1" x14ac:dyDescent="0.2">
      <c r="A59" s="82"/>
    </row>
    <row r="60" spans="1:1" x14ac:dyDescent="0.2">
      <c r="A60" s="82"/>
    </row>
    <row r="61" spans="1:1" x14ac:dyDescent="0.2">
      <c r="A61" s="82"/>
    </row>
    <row r="62" spans="1:1" x14ac:dyDescent="0.2">
      <c r="A62" s="82"/>
    </row>
    <row r="63" spans="1:1" x14ac:dyDescent="0.2">
      <c r="A63" s="82"/>
    </row>
    <row r="64" spans="1:1" x14ac:dyDescent="0.2">
      <c r="A64" s="82"/>
    </row>
    <row r="65" spans="1:1" x14ac:dyDescent="0.2">
      <c r="A65" s="82"/>
    </row>
    <row r="66" spans="1:1" x14ac:dyDescent="0.2">
      <c r="A66" s="82"/>
    </row>
    <row r="67" spans="1:1" x14ac:dyDescent="0.2">
      <c r="A67" s="82"/>
    </row>
    <row r="68" spans="1:1" x14ac:dyDescent="0.2">
      <c r="A68" s="82"/>
    </row>
    <row r="69" spans="1:1" x14ac:dyDescent="0.2">
      <c r="A69" s="82"/>
    </row>
    <row r="70" spans="1:1" x14ac:dyDescent="0.2">
      <c r="A70" s="82"/>
    </row>
    <row r="71" spans="1:1" x14ac:dyDescent="0.2">
      <c r="A71" s="82"/>
    </row>
    <row r="72" spans="1:1" x14ac:dyDescent="0.2">
      <c r="A72" s="82"/>
    </row>
    <row r="73" spans="1:1" x14ac:dyDescent="0.2">
      <c r="A73" s="82"/>
    </row>
    <row r="74" spans="1:1" x14ac:dyDescent="0.2">
      <c r="A74" s="82"/>
    </row>
    <row r="75" spans="1:1" x14ac:dyDescent="0.2">
      <c r="A75" s="82"/>
    </row>
    <row r="76" spans="1:1" x14ac:dyDescent="0.2">
      <c r="A76" s="82"/>
    </row>
    <row r="77" spans="1:1" x14ac:dyDescent="0.2">
      <c r="A77" s="82"/>
    </row>
    <row r="78" spans="1:1" x14ac:dyDescent="0.2">
      <c r="A78" s="82"/>
    </row>
    <row r="79" spans="1:1" x14ac:dyDescent="0.2">
      <c r="A79" s="82"/>
    </row>
  </sheetData>
  <customSheetViews>
    <customSheetView guid="{117448A0-C3F0-4C87-AE0E-CF01FAACEE3F}" scale="96" showPageBreaks="1" printArea="1" view="pageBreakPreview">
      <selection activeCell="I32" sqref="I32"/>
      <pageMargins left="0.70866141732283472" right="0.70866141732283472" top="0.74803149606299213" bottom="0.74803149606299213" header="0.31496062992125984" footer="0.31496062992125984"/>
      <pageSetup paperSize="9" scale="56" orientation="landscape" verticalDpi="180" r:id="rId1"/>
    </customSheetView>
    <customSheetView guid="{4EBCE169-456C-4227-A7EC-9B107D5ACBBD}" scale="85" showPageBreaks="1" view="pageBreakPreview">
      <selection activeCell="H10" sqref="H10"/>
      <pageMargins left="0.70866141732283472" right="0.70866141732283472" top="0.74803149606299213" bottom="0.74803149606299213" header="0.31496062992125984" footer="0.31496062992125984"/>
      <pageSetup paperSize="9" scale="90" orientation="landscape" verticalDpi="180" r:id="rId2"/>
    </customSheetView>
    <customSheetView guid="{7700881E-4FD5-4ADC-A619-B47E80688E02}" showPageBreaks="1" printArea="1" view="pageBreakPreview" topLeftCell="A7">
      <selection activeCell="K11" sqref="K11"/>
      <pageMargins left="0" right="0" top="0" bottom="0" header="0.31496062992125984" footer="0.31496062992125984"/>
      <pageSetup paperSize="9" orientation="landscape" horizontalDpi="180" verticalDpi="180" r:id="rId3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4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5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6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7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8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9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0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1"/>
    </customSheetView>
  </customSheetViews>
  <mergeCells count="1">
    <mergeCell ref="A1:H5"/>
  </mergeCells>
  <pageMargins left="0.70866141732283472" right="0.70866141732283472" top="0.74803149606299213" bottom="0.74803149606299213" header="0.31496062992125984" footer="0.31496062992125984"/>
  <pageSetup paperSize="9" scale="56" orientation="landscape" verticalDpi="180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17448A0-C3F0-4C87-AE0E-CF01FAACEE3F}">
      <pageMargins left="0.7" right="0.7" top="0.75" bottom="0.75" header="0.3" footer="0.3"/>
      <pageSetup paperSize="9" orientation="portrait" horizontalDpi="180" verticalDpi="180" r:id="rId1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2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3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4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5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6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7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8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9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0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1"/>
    </customSheetView>
  </customSheetViews>
  <pageMargins left="0.7" right="0.7" top="0.75" bottom="0.75" header="0.3" footer="0.3"/>
  <pageSetup paperSize="9" orientation="portrait" horizontalDpi="180" verticalDpi="1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1</vt:lpstr>
      <vt:lpstr>Лист3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 Анна Юрьевна</cp:lastModifiedBy>
  <cp:lastPrinted>2021-03-09T12:10:09Z</cp:lastPrinted>
  <dcterms:created xsi:type="dcterms:W3CDTF">2006-09-28T05:33:49Z</dcterms:created>
  <dcterms:modified xsi:type="dcterms:W3CDTF">2021-03-09T15:29:48Z</dcterms:modified>
</cp:coreProperties>
</file>