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30" windowHeight="765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/>
  <c r="H7"/>
  <c r="H8"/>
  <c r="H9"/>
  <c r="H10"/>
  <c r="H5"/>
  <c r="G5"/>
  <c r="G6"/>
  <c r="G7"/>
  <c r="G8"/>
  <c r="G9"/>
  <c r="G10"/>
  <c r="H11" l="1"/>
  <c r="G11" l="1"/>
</calcChain>
</file>

<file path=xl/sharedStrings.xml><?xml version="1.0" encoding="utf-8"?>
<sst xmlns="http://schemas.openxmlformats.org/spreadsheetml/2006/main" count="29" uniqueCount="29">
  <si>
    <t>РВДГ.016.22.09.000</t>
  </si>
  <si>
    <t>059.024.000.000</t>
  </si>
  <si>
    <t>Телескопическая опора</t>
  </si>
  <si>
    <t>059.001.010.000</t>
  </si>
  <si>
    <t>Наименование</t>
  </si>
  <si>
    <t>Чертеж</t>
  </si>
  <si>
    <t>Цена без НДС</t>
  </si>
  <si>
    <t>№ п/п</t>
  </si>
  <si>
    <t>ДИ.03.01.000.000</t>
  </si>
  <si>
    <t>ДИ.03.38.000.000</t>
  </si>
  <si>
    <t>ДИ.03.47.000.000</t>
  </si>
  <si>
    <t>Сумма без НДС</t>
  </si>
  <si>
    <t>Приложение № 5</t>
  </si>
  <si>
    <t>Сумма с НДС 20%</t>
  </si>
  <si>
    <t xml:space="preserve">Кол-во </t>
  </si>
  <si>
    <t>ИТОГО:</t>
  </si>
  <si>
    <t xml:space="preserve">                           К запросу котировок цен № 15/ВВРЗ/2020</t>
  </si>
  <si>
    <t>Коды</t>
  </si>
  <si>
    <t xml:space="preserve">
09931895674
</t>
  </si>
  <si>
    <t>09931895633</t>
  </si>
  <si>
    <t xml:space="preserve"> 09931895675</t>
  </si>
  <si>
    <t xml:space="preserve"> 0252699999</t>
  </si>
  <si>
    <t xml:space="preserve"> 0252699118</t>
  </si>
  <si>
    <t>0347000000</t>
  </si>
  <si>
    <t>Кронштейн стола (или эквивалент)</t>
  </si>
  <si>
    <t>Телескопическая опора стола (или эквивалент)</t>
  </si>
  <si>
    <t>Столешница большая - купе СБ (или эквивалент)</t>
  </si>
  <si>
    <t>Столешница малая - боковая СБ (или эквивалент)</t>
  </si>
  <si>
    <t>Столешница проводника (или эквивалент)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</si>
</sst>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top" wrapText="1"/>
    </xf>
    <xf numFmtId="0" fontId="1" fillId="3" borderId="0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4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3" borderId="3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0" fillId="0" borderId="5" xfId="0" applyBorder="1" applyAlignment="1">
      <alignment wrapText="1"/>
    </xf>
  </cellXfs>
  <cellStyles count="2">
    <cellStyle name="Обычный" xfId="0" builtinId="0"/>
    <cellStyle name="Обычный 49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view="pageBreakPreview" zoomScale="91" zoomScaleNormal="100" zoomScaleSheetLayoutView="91" workbookViewId="0">
      <selection activeCell="B16" sqref="B16"/>
    </sheetView>
  </sheetViews>
  <sheetFormatPr defaultRowHeight="18.75"/>
  <cols>
    <col min="1" max="1" width="6.28515625" style="3" customWidth="1"/>
    <col min="2" max="2" width="47" style="3" customWidth="1"/>
    <col min="3" max="3" width="21.28515625" style="3" customWidth="1"/>
    <col min="4" max="4" width="26.42578125" style="3" customWidth="1"/>
    <col min="5" max="5" width="14.140625" style="3" customWidth="1"/>
    <col min="6" max="6" width="16" style="3" customWidth="1"/>
    <col min="7" max="7" width="20" style="3" bestFit="1" customWidth="1"/>
    <col min="8" max="8" width="20.85546875" style="3" customWidth="1"/>
    <col min="9" max="16384" width="9.140625" style="3"/>
  </cols>
  <sheetData>
    <row r="2" spans="1:8">
      <c r="A2" s="16" t="s">
        <v>12</v>
      </c>
      <c r="B2" s="16"/>
      <c r="C2" s="16"/>
      <c r="D2" s="16"/>
      <c r="E2" s="16"/>
      <c r="F2" s="16"/>
    </row>
    <row r="3" spans="1:8">
      <c r="E3" s="20" t="s">
        <v>16</v>
      </c>
      <c r="F3" s="21"/>
      <c r="G3" s="21"/>
      <c r="H3" s="21"/>
    </row>
    <row r="4" spans="1:8" ht="36" customHeight="1">
      <c r="A4" s="1" t="s">
        <v>7</v>
      </c>
      <c r="B4" s="1" t="s">
        <v>4</v>
      </c>
      <c r="C4" s="1" t="s">
        <v>17</v>
      </c>
      <c r="D4" s="1" t="s">
        <v>5</v>
      </c>
      <c r="E4" s="1" t="s">
        <v>14</v>
      </c>
      <c r="F4" s="1" t="s">
        <v>6</v>
      </c>
      <c r="G4" s="1" t="s">
        <v>11</v>
      </c>
      <c r="H4" s="7" t="s">
        <v>13</v>
      </c>
    </row>
    <row r="5" spans="1:8" ht="38.25" customHeight="1">
      <c r="A5" s="1">
        <v>1</v>
      </c>
      <c r="B5" s="5" t="s">
        <v>24</v>
      </c>
      <c r="C5" s="8" t="s">
        <v>18</v>
      </c>
      <c r="D5" s="6" t="s">
        <v>0</v>
      </c>
      <c r="E5" s="1">
        <v>750</v>
      </c>
      <c r="F5" s="2">
        <v>4220</v>
      </c>
      <c r="G5" s="2">
        <f t="shared" ref="G5:G10" si="0">E5*F5</f>
        <v>3165000</v>
      </c>
      <c r="H5" s="4">
        <f t="shared" ref="H5:H10" si="1">F5*E5*1.2</f>
        <v>3798000</v>
      </c>
    </row>
    <row r="6" spans="1:8" ht="37.5">
      <c r="A6" s="1">
        <v>2</v>
      </c>
      <c r="B6" s="5" t="s">
        <v>25</v>
      </c>
      <c r="C6" s="9" t="s">
        <v>19</v>
      </c>
      <c r="D6" s="6" t="s">
        <v>1</v>
      </c>
      <c r="E6" s="1">
        <v>750</v>
      </c>
      <c r="F6" s="2">
        <v>6500</v>
      </c>
      <c r="G6" s="2">
        <f t="shared" si="0"/>
        <v>4875000</v>
      </c>
      <c r="H6" s="4">
        <f t="shared" si="1"/>
        <v>5850000</v>
      </c>
    </row>
    <row r="7" spans="1:8">
      <c r="A7" s="1">
        <v>3</v>
      </c>
      <c r="B7" s="5" t="s">
        <v>2</v>
      </c>
      <c r="C7" s="9" t="s">
        <v>20</v>
      </c>
      <c r="D7" s="6" t="s">
        <v>3</v>
      </c>
      <c r="E7" s="1">
        <v>1425</v>
      </c>
      <c r="F7" s="2">
        <v>6900</v>
      </c>
      <c r="G7" s="2">
        <f t="shared" si="0"/>
        <v>9832500</v>
      </c>
      <c r="H7" s="4">
        <f t="shared" si="1"/>
        <v>11799000</v>
      </c>
    </row>
    <row r="8" spans="1:8" ht="37.5">
      <c r="A8" s="1">
        <v>4</v>
      </c>
      <c r="B8" s="5" t="s">
        <v>26</v>
      </c>
      <c r="C8" s="9" t="s">
        <v>21</v>
      </c>
      <c r="D8" s="6" t="s">
        <v>8</v>
      </c>
      <c r="E8" s="1">
        <v>675</v>
      </c>
      <c r="F8" s="2">
        <v>12584</v>
      </c>
      <c r="G8" s="2">
        <f t="shared" si="0"/>
        <v>8494200</v>
      </c>
      <c r="H8" s="4">
        <f t="shared" si="1"/>
        <v>10193040</v>
      </c>
    </row>
    <row r="9" spans="1:8" ht="37.5">
      <c r="A9" s="1">
        <v>5</v>
      </c>
      <c r="B9" s="5" t="s">
        <v>27</v>
      </c>
      <c r="C9" s="9" t="s">
        <v>22</v>
      </c>
      <c r="D9" s="6" t="s">
        <v>9</v>
      </c>
      <c r="E9" s="1">
        <v>75</v>
      </c>
      <c r="F9" s="2">
        <v>3609</v>
      </c>
      <c r="G9" s="2">
        <f t="shared" si="0"/>
        <v>270675</v>
      </c>
      <c r="H9" s="4">
        <f t="shared" si="1"/>
        <v>324810</v>
      </c>
    </row>
    <row r="10" spans="1:8" ht="37.5">
      <c r="A10" s="1">
        <v>6</v>
      </c>
      <c r="B10" s="5" t="s">
        <v>28</v>
      </c>
      <c r="C10" s="9" t="s">
        <v>23</v>
      </c>
      <c r="D10" s="6" t="s">
        <v>10</v>
      </c>
      <c r="E10" s="1">
        <v>75</v>
      </c>
      <c r="F10" s="2">
        <v>11624</v>
      </c>
      <c r="G10" s="2">
        <f t="shared" si="0"/>
        <v>871800</v>
      </c>
      <c r="H10" s="4">
        <f t="shared" si="1"/>
        <v>1046160</v>
      </c>
    </row>
    <row r="11" spans="1:8" s="13" customFormat="1" ht="17.25" customHeight="1">
      <c r="A11" s="17" t="s">
        <v>15</v>
      </c>
      <c r="B11" s="18"/>
      <c r="C11" s="18"/>
      <c r="D11" s="18"/>
      <c r="E11" s="18"/>
      <c r="F11" s="19"/>
      <c r="G11" s="14">
        <f>SUM(G5:G10)</f>
        <v>27509175</v>
      </c>
      <c r="H11" s="15">
        <f>SUM(H5:H10)</f>
        <v>33011010</v>
      </c>
    </row>
    <row r="12" spans="1:8" s="13" customFormat="1" ht="17.25" customHeight="1">
      <c r="A12" s="10"/>
      <c r="B12" s="11"/>
      <c r="C12" s="11"/>
      <c r="D12" s="11"/>
      <c r="E12" s="11"/>
      <c r="F12" s="11"/>
      <c r="G12" s="12"/>
      <c r="H12" s="12"/>
    </row>
  </sheetData>
  <mergeCells count="3">
    <mergeCell ref="A2:F2"/>
    <mergeCell ref="A11:F11"/>
    <mergeCell ref="E3:H3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Еремкин Владимир Валерьевич</dc:creator>
  <cp:lastModifiedBy>belenkovsa</cp:lastModifiedBy>
  <cp:lastPrinted>2020-07-22T08:38:30Z</cp:lastPrinted>
  <dcterms:created xsi:type="dcterms:W3CDTF">2020-07-20T08:13:32Z</dcterms:created>
  <dcterms:modified xsi:type="dcterms:W3CDTF">2020-07-31T06:30:36Z</dcterms:modified>
</cp:coreProperties>
</file>