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ист48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I11" i="1" l="1"/>
  <c r="J11" i="1"/>
  <c r="J15" i="1" l="1"/>
  <c r="I15" i="1"/>
  <c r="J14" i="1"/>
  <c r="I14" i="1"/>
  <c r="J13" i="1"/>
  <c r="I13" i="1"/>
  <c r="J9" i="1"/>
  <c r="I9" i="1"/>
  <c r="J12" i="1"/>
  <c r="I12" i="1"/>
  <c r="J10" i="1"/>
  <c r="I10" i="1"/>
  <c r="J8" i="1"/>
  <c r="J16" i="1" s="1"/>
  <c r="I8" i="1"/>
  <c r="I16" i="1" s="1"/>
</calcChain>
</file>

<file path=xl/sharedStrings.xml><?xml version="1.0" encoding="utf-8"?>
<sst xmlns="http://schemas.openxmlformats.org/spreadsheetml/2006/main" count="66" uniqueCount="38">
  <si>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</si>
  <si>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</si>
  <si>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</si>
  <si>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</si>
  <si>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</si>
  <si>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</si>
  <si>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</si>
  <si>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</si>
  <si>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</si>
  <si>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</si>
  <si>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Тpубка из поливинилхлоридного пластика  </t>
  </si>
  <si>
    <t>305 ТВ-40</t>
  </si>
  <si>
    <t>ГОСТ 19034-82</t>
  </si>
  <si>
    <t>8 ВЫСШИЙ СОРТ</t>
  </si>
  <si>
    <t>кг</t>
  </si>
  <si>
    <t xml:space="preserve">ТРУБКА ИЗ ПОЛИВИНИЛХЛОРИДНОГО ПЛАСТИКА  </t>
  </si>
  <si>
    <t>3 ВЫСШИЙ СОРТ</t>
  </si>
  <si>
    <t xml:space="preserve">Трубка из поливинилхлоридного пластика  </t>
  </si>
  <si>
    <t>4 БЕЛЫЙ 1СОРТ</t>
  </si>
  <si>
    <t>6 ВЫСШИЙ СОРТ</t>
  </si>
  <si>
    <t xml:space="preserve">Трубка из поливинилхлоридного пластиката  </t>
  </si>
  <si>
    <t>10 БЕЛАЯ, 1СОРТ</t>
  </si>
  <si>
    <t>5 ВЫСШИЙ СОРТ</t>
  </si>
  <si>
    <t>305 ТВ-40А</t>
  </si>
  <si>
    <t>20Х1,5</t>
  </si>
  <si>
    <t>Трубка из поливинилхлоридного пластиката</t>
  </si>
  <si>
    <t>ПХВ 14 (белая)</t>
  </si>
  <si>
    <t xml:space="preserve">Лента электроизоляционная  тип    </t>
  </si>
  <si>
    <t>ПХВ,синий</t>
  </si>
  <si>
    <t>ГОСТ 16214-86</t>
  </si>
  <si>
    <t xml:space="preserve"> 0,2х20</t>
  </si>
  <si>
    <t>ИТОГО</t>
  </si>
  <si>
    <t>Кол-во</t>
  </si>
  <si>
    <t>шт</t>
  </si>
  <si>
    <t xml:space="preserve">в течение 2021года </t>
  </si>
  <si>
    <t xml:space="preserve">в течение 2021 года </t>
  </si>
  <si>
    <t>Приложение № 8 к № 001/ВВРЗ/2020/ОМТО</t>
  </si>
  <si>
    <t>Лот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</si>
</sst>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L18"/>
  <sheetViews>
    <sheetView tabSelected="1" view="pageBreakPreview" zoomScaleNormal="100" zoomScaleSheetLayoutView="100" workbookViewId="0">
      <selection activeCell="F8" sqref="F8"/>
    </sheetView>
  </sheetViews>
  <sheetFormatPr defaultRowHeight="11.25" x14ac:dyDescent="0.2"/>
  <cols>
    <col min="1" max="1" width="4.33203125" customWidth="1"/>
    <col min="2" max="2" width="25.6640625" customWidth="1"/>
    <col min="3" max="3" width="13.6640625" customWidth="1"/>
    <col min="4" max="4" width="15" customWidth="1"/>
    <col min="5" max="5" width="14.5" customWidth="1"/>
    <col min="6" max="7" width="8.1640625" customWidth="1"/>
    <col min="8" max="8" width="14" customWidth="1"/>
    <col min="9" max="9" width="15" customWidth="1"/>
    <col min="10" max="10" width="11.83203125" customWidth="1"/>
    <col min="11" max="11" width="18.5" customWidth="1"/>
  </cols>
  <sheetData>
    <row r="1" spans="1:12" x14ac:dyDescent="0.2">
      <c r="I1" s="27" t="s">
        <v>36</v>
      </c>
      <c r="J1" s="27"/>
      <c r="K1" s="27"/>
      <c r="L1" s="27"/>
    </row>
    <row r="2" spans="1:12" x14ac:dyDescent="0.2">
      <c r="I2" s="27"/>
      <c r="J2" s="27"/>
      <c r="K2" s="27"/>
      <c r="L2" s="27"/>
    </row>
    <row r="3" spans="1:12" ht="21" customHeight="1" x14ac:dyDescent="0.2">
      <c r="I3" s="27"/>
      <c r="J3" s="27"/>
      <c r="K3" s="27"/>
      <c r="L3" s="27"/>
    </row>
    <row r="5" spans="1:12" ht="18" x14ac:dyDescent="0.25">
      <c r="A5" s="26" t="s">
        <v>37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2" ht="33.75" x14ac:dyDescent="0.2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  <c r="G6" s="2" t="s">
        <v>32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2" ht="33.75" x14ac:dyDescent="0.2">
      <c r="A7" s="4">
        <v>1</v>
      </c>
      <c r="B7" s="5" t="s">
        <v>15</v>
      </c>
      <c r="C7" s="6" t="s">
        <v>11</v>
      </c>
      <c r="D7" s="7" t="s">
        <v>12</v>
      </c>
      <c r="E7" s="7" t="s">
        <v>16</v>
      </c>
      <c r="F7" s="7" t="s">
        <v>14</v>
      </c>
      <c r="G7" s="22">
        <v>156</v>
      </c>
      <c r="H7" s="8">
        <v>125</v>
      </c>
      <c r="I7" s="9">
        <f>G7*H7</f>
        <v>19500</v>
      </c>
      <c r="J7" s="10">
        <f>H7*G7*1.2</f>
        <v>23400</v>
      </c>
      <c r="K7" s="11" t="s">
        <v>35</v>
      </c>
    </row>
    <row r="8" spans="1:12" ht="33.75" x14ac:dyDescent="0.2">
      <c r="A8" s="4">
        <v>2</v>
      </c>
      <c r="B8" s="12" t="s">
        <v>17</v>
      </c>
      <c r="C8" s="13" t="s">
        <v>11</v>
      </c>
      <c r="D8" s="14" t="s">
        <v>12</v>
      </c>
      <c r="E8" s="14" t="s">
        <v>18</v>
      </c>
      <c r="F8" s="14" t="s">
        <v>14</v>
      </c>
      <c r="G8" s="23">
        <v>104</v>
      </c>
      <c r="H8" s="15">
        <v>125</v>
      </c>
      <c r="I8" s="16">
        <f>G8*H8</f>
        <v>13000</v>
      </c>
      <c r="J8" s="17">
        <f>H8*G8*1.2</f>
        <v>15600</v>
      </c>
      <c r="K8" s="11" t="s">
        <v>34</v>
      </c>
    </row>
    <row r="9" spans="1:12" ht="33.75" x14ac:dyDescent="0.2">
      <c r="A9" s="4">
        <v>3</v>
      </c>
      <c r="B9" s="5" t="s">
        <v>20</v>
      </c>
      <c r="C9" s="7" t="s">
        <v>11</v>
      </c>
      <c r="D9" s="7" t="s">
        <v>12</v>
      </c>
      <c r="E9" s="7" t="s">
        <v>22</v>
      </c>
      <c r="F9" s="7" t="s">
        <v>14</v>
      </c>
      <c r="G9" s="24">
        <v>80</v>
      </c>
      <c r="H9" s="18">
        <v>125</v>
      </c>
      <c r="I9" s="9">
        <f>G9*H9</f>
        <v>10000</v>
      </c>
      <c r="J9" s="10">
        <f>H9*G9*1.2</f>
        <v>12000</v>
      </c>
      <c r="K9" s="11" t="s">
        <v>35</v>
      </c>
    </row>
    <row r="10" spans="1:12" ht="33.75" x14ac:dyDescent="0.2">
      <c r="A10" s="4">
        <v>4</v>
      </c>
      <c r="B10" s="5" t="s">
        <v>17</v>
      </c>
      <c r="C10" s="7" t="s">
        <v>11</v>
      </c>
      <c r="D10" s="7" t="s">
        <v>12</v>
      </c>
      <c r="E10" s="7" t="s">
        <v>19</v>
      </c>
      <c r="F10" s="7" t="s">
        <v>14</v>
      </c>
      <c r="G10" s="24">
        <v>124</v>
      </c>
      <c r="H10" s="18">
        <v>125</v>
      </c>
      <c r="I10" s="9">
        <f>G10*H10</f>
        <v>15500</v>
      </c>
      <c r="J10" s="10">
        <f>H10*G10*1.2</f>
        <v>18600</v>
      </c>
      <c r="K10" s="11" t="s">
        <v>35</v>
      </c>
    </row>
    <row r="11" spans="1:12" ht="33.75" x14ac:dyDescent="0.2">
      <c r="A11" s="4">
        <v>5</v>
      </c>
      <c r="B11" s="5" t="s">
        <v>10</v>
      </c>
      <c r="C11" s="6" t="s">
        <v>11</v>
      </c>
      <c r="D11" s="7" t="s">
        <v>12</v>
      </c>
      <c r="E11" s="7" t="s">
        <v>13</v>
      </c>
      <c r="F11" s="7" t="s">
        <v>14</v>
      </c>
      <c r="G11" s="22">
        <v>152</v>
      </c>
      <c r="H11" s="8">
        <v>125</v>
      </c>
      <c r="I11" s="9">
        <f>G11*H11</f>
        <v>19000</v>
      </c>
      <c r="J11" s="10">
        <f>H11*G11*1.2</f>
        <v>22800</v>
      </c>
      <c r="K11" s="11" t="s">
        <v>34</v>
      </c>
    </row>
    <row r="12" spans="1:12" ht="33.75" x14ac:dyDescent="0.2">
      <c r="A12" s="4">
        <v>6</v>
      </c>
      <c r="B12" s="5" t="s">
        <v>20</v>
      </c>
      <c r="C12" s="7" t="s">
        <v>11</v>
      </c>
      <c r="D12" s="7" t="s">
        <v>12</v>
      </c>
      <c r="E12" s="7" t="s">
        <v>21</v>
      </c>
      <c r="F12" s="7" t="s">
        <v>14</v>
      </c>
      <c r="G12" s="24">
        <v>270</v>
      </c>
      <c r="H12" s="18">
        <v>125</v>
      </c>
      <c r="I12" s="9">
        <f t="shared" ref="I12:I15" si="0">G12*H12</f>
        <v>33750</v>
      </c>
      <c r="J12" s="10">
        <f t="shared" ref="J12:J15" si="1">H12*G12*1.2</f>
        <v>40500</v>
      </c>
      <c r="K12" s="11" t="s">
        <v>34</v>
      </c>
    </row>
    <row r="13" spans="1:12" ht="33.75" x14ac:dyDescent="0.2">
      <c r="A13" s="4">
        <v>7</v>
      </c>
      <c r="B13" s="5" t="s">
        <v>20</v>
      </c>
      <c r="C13" s="7" t="s">
        <v>23</v>
      </c>
      <c r="D13" s="7" t="s">
        <v>12</v>
      </c>
      <c r="E13" s="7" t="s">
        <v>24</v>
      </c>
      <c r="F13" s="7" t="s">
        <v>14</v>
      </c>
      <c r="G13" s="24">
        <v>840</v>
      </c>
      <c r="H13" s="10">
        <v>180</v>
      </c>
      <c r="I13" s="9">
        <f t="shared" si="0"/>
        <v>151200</v>
      </c>
      <c r="J13" s="10">
        <f t="shared" si="1"/>
        <v>181440</v>
      </c>
      <c r="K13" s="11" t="s">
        <v>34</v>
      </c>
    </row>
    <row r="14" spans="1:12" ht="33.75" x14ac:dyDescent="0.2">
      <c r="A14" s="4">
        <v>8</v>
      </c>
      <c r="B14" s="5" t="s">
        <v>25</v>
      </c>
      <c r="C14" s="7" t="s">
        <v>26</v>
      </c>
      <c r="D14" s="7"/>
      <c r="E14" s="7"/>
      <c r="F14" s="7" t="s">
        <v>14</v>
      </c>
      <c r="G14" s="24">
        <v>80</v>
      </c>
      <c r="H14" s="18">
        <v>125</v>
      </c>
      <c r="I14" s="9">
        <f t="shared" si="0"/>
        <v>10000</v>
      </c>
      <c r="J14" s="10">
        <f t="shared" si="1"/>
        <v>12000</v>
      </c>
      <c r="K14" s="11" t="s">
        <v>35</v>
      </c>
    </row>
    <row r="15" spans="1:12" ht="22.5" x14ac:dyDescent="0.2">
      <c r="A15" s="4">
        <v>9</v>
      </c>
      <c r="B15" s="5" t="s">
        <v>27</v>
      </c>
      <c r="C15" s="7" t="s">
        <v>28</v>
      </c>
      <c r="D15" s="7" t="s">
        <v>29</v>
      </c>
      <c r="E15" s="7" t="s">
        <v>30</v>
      </c>
      <c r="F15" s="7" t="s">
        <v>33</v>
      </c>
      <c r="G15" s="24">
        <v>14440</v>
      </c>
      <c r="H15" s="18">
        <v>7.64</v>
      </c>
      <c r="I15" s="9">
        <f t="shared" si="0"/>
        <v>110321.59999999999</v>
      </c>
      <c r="J15" s="10">
        <f t="shared" si="1"/>
        <v>132385.91999999998</v>
      </c>
      <c r="K15" s="11" t="s">
        <v>34</v>
      </c>
    </row>
    <row r="16" spans="1:12" ht="33.75" customHeight="1" x14ac:dyDescent="0.2">
      <c r="A16" s="19"/>
      <c r="B16" s="5" t="s">
        <v>31</v>
      </c>
      <c r="C16" s="20"/>
      <c r="D16" s="20"/>
      <c r="E16" s="20"/>
      <c r="F16" s="20"/>
      <c r="G16" s="20"/>
      <c r="H16" s="20"/>
      <c r="I16" s="21">
        <f>SUM(I7:I15)</f>
        <v>382271.6</v>
      </c>
      <c r="J16" s="21">
        <f>SUM(J7:J15)</f>
        <v>458725.92</v>
      </c>
      <c r="K16" s="19"/>
    </row>
    <row r="18" spans="2:5" ht="15.75" x14ac:dyDescent="0.25">
      <c r="B18" s="25"/>
      <c r="C18" s="25"/>
      <c r="D18" s="25"/>
      <c r="E18" s="25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2020-11-11T10:30:59Z</cp:lastPrinted>
  <dcterms:created xsi:type="dcterms:W3CDTF">2019-12-26T11:07:44Z</dcterms:created>
  <dcterms:modified xsi:type="dcterms:W3CDTF">2020-12-18T08:41:01Z</dcterms:modified>
</cp:coreProperties>
</file>