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2ТЗ\"/>
    </mc:Choice>
  </mc:AlternateContent>
  <bookViews>
    <workbookView xWindow="0" yWindow="0" windowWidth="21600" windowHeight="9045"/>
  </bookViews>
  <sheets>
    <sheet name="Лист2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/>
  <c r="J7" i="1"/>
  <c r="I7" i="1"/>
  <c r="J8" i="1" l="1"/>
  <c r="J9" i="1"/>
  <c r="J10" i="1"/>
  <c r="J11" i="1"/>
  <c r="J12" i="1"/>
  <c r="J13" i="1"/>
  <c r="J14" i="1"/>
  <c r="J15" i="1"/>
  <c r="J16" i="1"/>
  <c r="J17" i="1"/>
  <c r="J18" i="1"/>
  <c r="I8" i="1"/>
  <c r="I9" i="1"/>
  <c r="I10" i="1"/>
  <c r="I11" i="1"/>
  <c r="I12" i="1"/>
  <c r="I13" i="1"/>
  <c r="I14" i="1"/>
  <c r="I15" i="1"/>
  <c r="I16" i="1"/>
  <c r="I17" i="1"/>
  <c r="I18" i="1"/>
</calcChain>
</file>

<file path=xl/sharedStrings.xml><?xml version="1.0" encoding="utf-8"?>
<sst xmlns="http://schemas.openxmlformats.org/spreadsheetml/2006/main" count="74" uniqueCount="39">
  <si>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</si>
  <si>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</si>
  <si>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</si>
  <si>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</si>
  <si>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</si>
  <si>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</si>
  <si>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</si>
  <si>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</si>
  <si>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Сумма без НДС</t>
  </si>
  <si>
    <t>Сумма с НДС</t>
  </si>
  <si>
    <t>Срок поставки</t>
  </si>
  <si>
    <t>Гвоздь</t>
  </si>
  <si>
    <t>кг.</t>
  </si>
  <si>
    <t>3х70</t>
  </si>
  <si>
    <t>3,5х90</t>
  </si>
  <si>
    <t>Шплинт</t>
  </si>
  <si>
    <t>10Х90</t>
  </si>
  <si>
    <t>6,3Х63</t>
  </si>
  <si>
    <t>3,2х32</t>
  </si>
  <si>
    <t>5Х50</t>
  </si>
  <si>
    <t xml:space="preserve">8х90 </t>
  </si>
  <si>
    <t xml:space="preserve">Заклёпка вытяжная комбинированная </t>
  </si>
  <si>
    <t>DIN 7337</t>
  </si>
  <si>
    <t>4,8х12</t>
  </si>
  <si>
    <t>шт</t>
  </si>
  <si>
    <t>4,8Х25</t>
  </si>
  <si>
    <t>4Х10</t>
  </si>
  <si>
    <t>Заклепка (алюминий) п/кр головка</t>
  </si>
  <si>
    <t>6х20</t>
  </si>
  <si>
    <t>Итого</t>
  </si>
  <si>
    <t>Заклепка комбинированная из алюминия и стали</t>
  </si>
  <si>
    <t>Заклёпка (алюминий) п/кр головка</t>
  </si>
  <si>
    <t>ГОСТ 4028-63</t>
  </si>
  <si>
    <t>ГОСТ 397-79</t>
  </si>
  <si>
    <t>в течение 2021 года</t>
  </si>
  <si>
    <t>DIN 7338</t>
  </si>
  <si>
    <t>3,2х8</t>
  </si>
  <si>
    <t xml:space="preserve"> Приложение № 21 к № ОК/002-ВВРЗ АО ВРМ/2020/ОМТО   
""""""""""""""""   
""""""""   
""""   
""   
"   
</t>
  </si>
  <si>
    <t>Лот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</si>
</sst>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  <charset val="1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_Лист1 2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L19"/>
  <sheetViews>
    <sheetView tabSelected="1" view="pageBreakPreview" zoomScaleNormal="100" zoomScaleSheetLayoutView="100" workbookViewId="0">
      <selection activeCell="B16" sqref="B16"/>
    </sheetView>
  </sheetViews>
  <sheetFormatPr defaultRowHeight="11.25" x14ac:dyDescent="0.2"/>
  <cols>
    <col min="2" max="2" width="26.5" customWidth="1"/>
    <col min="3" max="3" width="9.33203125" style="7"/>
    <col min="4" max="4" width="13.1640625" customWidth="1"/>
    <col min="5" max="5" width="12.83203125" customWidth="1"/>
    <col min="7" max="7" width="11.1640625" bestFit="1" customWidth="1"/>
    <col min="8" max="8" width="13" customWidth="1"/>
    <col min="9" max="9" width="13.1640625" customWidth="1"/>
    <col min="10" max="10" width="16.6640625" customWidth="1"/>
    <col min="11" max="11" width="22.1640625" customWidth="1"/>
  </cols>
  <sheetData>
    <row r="1" spans="1:12" x14ac:dyDescent="0.2">
      <c r="I1" s="28" t="s">
        <v>37</v>
      </c>
      <c r="J1" s="28"/>
      <c r="K1" s="28"/>
      <c r="L1" s="28"/>
    </row>
    <row r="2" spans="1:12" x14ac:dyDescent="0.2">
      <c r="I2" s="28"/>
      <c r="J2" s="28"/>
      <c r="K2" s="28"/>
      <c r="L2" s="28"/>
    </row>
    <row r="3" spans="1:12" x14ac:dyDescent="0.2">
      <c r="I3" s="28"/>
      <c r="J3" s="28"/>
      <c r="K3" s="28"/>
      <c r="L3" s="28"/>
    </row>
    <row r="5" spans="1:12" ht="20.25" x14ac:dyDescent="0.3">
      <c r="A5" s="23" t="s">
        <v>38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2" ht="33" customHeight="1" x14ac:dyDescent="0.2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  <c r="H6" s="2" t="s">
        <v>7</v>
      </c>
      <c r="I6" s="4" t="s">
        <v>8</v>
      </c>
      <c r="J6" s="5" t="s">
        <v>9</v>
      </c>
      <c r="K6" s="6" t="s">
        <v>10</v>
      </c>
    </row>
    <row r="7" spans="1:12" ht="12" x14ac:dyDescent="0.2">
      <c r="A7" s="8">
        <v>1</v>
      </c>
      <c r="B7" s="9" t="s">
        <v>11</v>
      </c>
      <c r="C7" s="10"/>
      <c r="D7" s="11" t="s">
        <v>32</v>
      </c>
      <c r="E7" s="11" t="s">
        <v>13</v>
      </c>
      <c r="F7" s="8" t="s">
        <v>12</v>
      </c>
      <c r="G7" s="21">
        <v>120</v>
      </c>
      <c r="H7" s="18">
        <v>45.07</v>
      </c>
      <c r="I7" s="12">
        <f>H7*G7</f>
        <v>5408.4</v>
      </c>
      <c r="J7" s="13">
        <f>H7*G7*1.2</f>
        <v>6490.079999999999</v>
      </c>
      <c r="K7" s="14" t="s">
        <v>34</v>
      </c>
    </row>
    <row r="8" spans="1:12" ht="12" x14ac:dyDescent="0.2">
      <c r="A8" s="8">
        <v>2</v>
      </c>
      <c r="B8" s="9" t="s">
        <v>11</v>
      </c>
      <c r="C8" s="10"/>
      <c r="D8" s="11" t="s">
        <v>32</v>
      </c>
      <c r="E8" s="11" t="s">
        <v>14</v>
      </c>
      <c r="F8" s="8" t="s">
        <v>12</v>
      </c>
      <c r="G8" s="21">
        <v>100</v>
      </c>
      <c r="H8" s="19">
        <v>46.15</v>
      </c>
      <c r="I8" s="12">
        <f t="shared" ref="I8:I18" si="0">H8*G8</f>
        <v>4615</v>
      </c>
      <c r="J8" s="13">
        <f t="shared" ref="J8:J18" si="1">H8*G8*1.2</f>
        <v>5538</v>
      </c>
      <c r="K8" s="14" t="s">
        <v>34</v>
      </c>
    </row>
    <row r="9" spans="1:12" ht="12" x14ac:dyDescent="0.2">
      <c r="A9" s="8">
        <v>3</v>
      </c>
      <c r="B9" s="9" t="s">
        <v>15</v>
      </c>
      <c r="C9" s="9"/>
      <c r="D9" s="11" t="s">
        <v>33</v>
      </c>
      <c r="E9" s="11" t="s">
        <v>16</v>
      </c>
      <c r="F9" s="8" t="s">
        <v>12</v>
      </c>
      <c r="G9" s="21">
        <v>500</v>
      </c>
      <c r="H9" s="18">
        <v>98</v>
      </c>
      <c r="I9" s="12">
        <f t="shared" si="0"/>
        <v>49000</v>
      </c>
      <c r="J9" s="13">
        <f t="shared" si="1"/>
        <v>58800</v>
      </c>
      <c r="K9" s="14" t="s">
        <v>34</v>
      </c>
    </row>
    <row r="10" spans="1:12" ht="12" x14ac:dyDescent="0.2">
      <c r="A10" s="8">
        <v>4</v>
      </c>
      <c r="B10" s="9" t="s">
        <v>15</v>
      </c>
      <c r="C10" s="9"/>
      <c r="D10" s="11" t="s">
        <v>33</v>
      </c>
      <c r="E10" s="11" t="s">
        <v>17</v>
      </c>
      <c r="F10" s="8" t="s">
        <v>12</v>
      </c>
      <c r="G10" s="21">
        <v>300</v>
      </c>
      <c r="H10" s="18">
        <v>91.53</v>
      </c>
      <c r="I10" s="12">
        <f t="shared" si="0"/>
        <v>27459</v>
      </c>
      <c r="J10" s="13">
        <f t="shared" si="1"/>
        <v>32950.799999999996</v>
      </c>
      <c r="K10" s="14" t="s">
        <v>34</v>
      </c>
    </row>
    <row r="11" spans="1:12" ht="12" x14ac:dyDescent="0.2">
      <c r="A11" s="8">
        <v>5</v>
      </c>
      <c r="B11" s="9" t="s">
        <v>15</v>
      </c>
      <c r="C11" s="9"/>
      <c r="D11" s="11" t="s">
        <v>33</v>
      </c>
      <c r="E11" s="11" t="s">
        <v>18</v>
      </c>
      <c r="F11" s="8" t="s">
        <v>12</v>
      </c>
      <c r="G11" s="21">
        <v>100</v>
      </c>
      <c r="H11" s="18">
        <v>110.48</v>
      </c>
      <c r="I11" s="12">
        <f t="shared" si="0"/>
        <v>11048</v>
      </c>
      <c r="J11" s="13">
        <f t="shared" si="1"/>
        <v>13257.6</v>
      </c>
      <c r="K11" s="14" t="s">
        <v>34</v>
      </c>
    </row>
    <row r="12" spans="1:12" ht="12" x14ac:dyDescent="0.2">
      <c r="A12" s="8">
        <v>6</v>
      </c>
      <c r="B12" s="9" t="s">
        <v>15</v>
      </c>
      <c r="C12" s="9"/>
      <c r="D12" s="11" t="s">
        <v>33</v>
      </c>
      <c r="E12" s="11" t="s">
        <v>19</v>
      </c>
      <c r="F12" s="8" t="s">
        <v>12</v>
      </c>
      <c r="G12" s="21">
        <v>600</v>
      </c>
      <c r="H12" s="18">
        <v>95.43</v>
      </c>
      <c r="I12" s="12">
        <f t="shared" si="0"/>
        <v>57258.000000000007</v>
      </c>
      <c r="J12" s="13">
        <f t="shared" si="1"/>
        <v>68709.600000000006</v>
      </c>
      <c r="K12" s="14" t="s">
        <v>34</v>
      </c>
    </row>
    <row r="13" spans="1:12" ht="12" x14ac:dyDescent="0.2">
      <c r="A13" s="8">
        <v>7</v>
      </c>
      <c r="B13" s="9" t="s">
        <v>15</v>
      </c>
      <c r="C13" s="9"/>
      <c r="D13" s="11" t="s">
        <v>33</v>
      </c>
      <c r="E13" s="11" t="s">
        <v>20</v>
      </c>
      <c r="F13" s="8" t="s">
        <v>12</v>
      </c>
      <c r="G13" s="21">
        <v>600</v>
      </c>
      <c r="H13" s="20">
        <v>98.15</v>
      </c>
      <c r="I13" s="12">
        <f t="shared" si="0"/>
        <v>58890</v>
      </c>
      <c r="J13" s="13">
        <f t="shared" si="1"/>
        <v>70668</v>
      </c>
      <c r="K13" s="14" t="s">
        <v>34</v>
      </c>
    </row>
    <row r="14" spans="1:12" ht="24" x14ac:dyDescent="0.2">
      <c r="A14" s="8">
        <v>8</v>
      </c>
      <c r="B14" s="8" t="s">
        <v>21</v>
      </c>
      <c r="C14" s="8"/>
      <c r="D14" s="11" t="s">
        <v>22</v>
      </c>
      <c r="E14" s="8" t="s">
        <v>23</v>
      </c>
      <c r="F14" s="8" t="s">
        <v>24</v>
      </c>
      <c r="G14" s="21">
        <v>60000</v>
      </c>
      <c r="H14" s="18">
        <v>0.9</v>
      </c>
      <c r="I14" s="12">
        <f t="shared" si="0"/>
        <v>54000</v>
      </c>
      <c r="J14" s="13">
        <f t="shared" si="1"/>
        <v>64800</v>
      </c>
      <c r="K14" s="14" t="s">
        <v>34</v>
      </c>
    </row>
    <row r="15" spans="1:12" ht="24" x14ac:dyDescent="0.2">
      <c r="A15" s="8">
        <v>9</v>
      </c>
      <c r="B15" s="8" t="s">
        <v>21</v>
      </c>
      <c r="C15" s="8"/>
      <c r="D15" s="11" t="s">
        <v>35</v>
      </c>
      <c r="E15" s="8" t="s">
        <v>36</v>
      </c>
      <c r="F15" s="8" t="s">
        <v>24</v>
      </c>
      <c r="G15" s="21">
        <v>70000</v>
      </c>
      <c r="H15" s="18">
        <v>0.22</v>
      </c>
      <c r="I15" s="12">
        <f t="shared" si="0"/>
        <v>15400</v>
      </c>
      <c r="J15" s="13">
        <f t="shared" si="1"/>
        <v>18480</v>
      </c>
      <c r="K15" s="14" t="s">
        <v>34</v>
      </c>
    </row>
    <row r="16" spans="1:12" ht="24" x14ac:dyDescent="0.2">
      <c r="A16" s="8">
        <v>10</v>
      </c>
      <c r="B16" s="8" t="s">
        <v>30</v>
      </c>
      <c r="C16" s="8"/>
      <c r="D16" s="11" t="s">
        <v>22</v>
      </c>
      <c r="E16" s="8" t="s">
        <v>25</v>
      </c>
      <c r="F16" s="8" t="s">
        <v>24</v>
      </c>
      <c r="G16" s="21">
        <v>60000</v>
      </c>
      <c r="H16" s="18">
        <v>1.38</v>
      </c>
      <c r="I16" s="12">
        <f t="shared" si="0"/>
        <v>82800</v>
      </c>
      <c r="J16" s="13">
        <f t="shared" si="1"/>
        <v>99360</v>
      </c>
      <c r="K16" s="14" t="s">
        <v>34</v>
      </c>
    </row>
    <row r="17" spans="1:11" ht="24" x14ac:dyDescent="0.2">
      <c r="A17" s="8">
        <v>11</v>
      </c>
      <c r="B17" s="15" t="s">
        <v>27</v>
      </c>
      <c r="C17" s="8"/>
      <c r="D17" s="11" t="s">
        <v>22</v>
      </c>
      <c r="E17" s="8" t="s">
        <v>26</v>
      </c>
      <c r="F17" s="8" t="s">
        <v>24</v>
      </c>
      <c r="G17" s="21">
        <v>20000</v>
      </c>
      <c r="H17" s="18">
        <v>0.44</v>
      </c>
      <c r="I17" s="12">
        <f t="shared" si="0"/>
        <v>8800</v>
      </c>
      <c r="J17" s="13">
        <f t="shared" si="1"/>
        <v>10560</v>
      </c>
      <c r="K17" s="14" t="s">
        <v>34</v>
      </c>
    </row>
    <row r="18" spans="1:11" ht="24" x14ac:dyDescent="0.2">
      <c r="A18" s="8">
        <v>12</v>
      </c>
      <c r="B18" s="15" t="s">
        <v>31</v>
      </c>
      <c r="C18" s="16"/>
      <c r="D18" s="11" t="s">
        <v>22</v>
      </c>
      <c r="E18" s="16" t="s">
        <v>28</v>
      </c>
      <c r="F18" s="16" t="s">
        <v>24</v>
      </c>
      <c r="G18" s="22">
        <v>5100</v>
      </c>
      <c r="H18" s="17">
        <v>10.72</v>
      </c>
      <c r="I18" s="12">
        <f t="shared" si="0"/>
        <v>54672</v>
      </c>
      <c r="J18" s="13">
        <f t="shared" si="1"/>
        <v>65606.399999999994</v>
      </c>
      <c r="K18" s="14" t="s">
        <v>34</v>
      </c>
    </row>
    <row r="19" spans="1:11" ht="12" x14ac:dyDescent="0.2">
      <c r="A19" s="25" t="s">
        <v>29</v>
      </c>
      <c r="B19" s="26"/>
      <c r="C19" s="26"/>
      <c r="D19" s="26"/>
      <c r="E19" s="26"/>
      <c r="F19" s="26"/>
      <c r="G19" s="26"/>
      <c r="H19" s="27"/>
      <c r="I19" s="17">
        <f>SUM(I7:I18)</f>
        <v>429350.40000000002</v>
      </c>
      <c r="J19" s="17">
        <f>SUM(J7:J18)</f>
        <v>515220.47999999998</v>
      </c>
      <c r="K19" s="14"/>
    </row>
  </sheetData>
  <mergeCells count="3">
    <mergeCell ref="I1:L3"/>
    <mergeCell ref="A5:K5"/>
    <mergeCell ref="A19:H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2019-12-26T10:43:58Z</dcterms:created>
  <dcterms:modified xsi:type="dcterms:W3CDTF">2020-11-20T08:59:51Z</dcterms:modified>
</cp:coreProperties>
</file>