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4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1" i="1" l="1"/>
  <c r="J11" i="1"/>
  <c r="J16" i="1" l="1"/>
  <c r="I16" i="1"/>
  <c r="J15" i="1"/>
  <c r="I15" i="1"/>
  <c r="J14" i="1"/>
  <c r="I14" i="1"/>
  <c r="J13" i="1"/>
  <c r="I13" i="1"/>
  <c r="J12" i="1"/>
  <c r="I12" i="1"/>
  <c r="J10" i="1"/>
  <c r="I10" i="1"/>
  <c r="J9" i="1"/>
  <c r="I9" i="1"/>
  <c r="J8" i="1"/>
  <c r="I8" i="1"/>
  <c r="J7" i="1"/>
  <c r="I7" i="1"/>
  <c r="J6" i="1"/>
  <c r="J17" i="1" s="1"/>
  <c r="I6" i="1"/>
</calcChain>
</file>

<file path=xl/sharedStrings.xml><?xml version="1.0" encoding="utf-8"?>
<sst xmlns="http://schemas.openxmlformats.org/spreadsheetml/2006/main" count="70" uniqueCount="33">
  <si>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</si>
  <si>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</si>
  <si>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</si>
  <si>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</si>
  <si>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</si>
  <si>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</si>
  <si>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</si>
  <si>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</si>
  <si>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</si>
  <si>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</si>
  <si>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</si>
  <si>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Картон электроизоляционный </t>
  </si>
  <si>
    <t>ЭВ</t>
  </si>
  <si>
    <t>ГОСТ 2824-86</t>
  </si>
  <si>
    <t>2мм</t>
  </si>
  <si>
    <t>кг</t>
  </si>
  <si>
    <t>м</t>
  </si>
  <si>
    <t>ТКР</t>
  </si>
  <si>
    <t>ТУ 16.503.031-80</t>
  </si>
  <si>
    <t xml:space="preserve">ТКР </t>
  </si>
  <si>
    <t xml:space="preserve"> ТУ 16.503.031-80 </t>
  </si>
  <si>
    <t>ПТ</t>
  </si>
  <si>
    <t>ГОСТ 5-78</t>
  </si>
  <si>
    <t xml:space="preserve">ПТ </t>
  </si>
  <si>
    <t xml:space="preserve">Текстолит электротехнический листовой А 10 </t>
  </si>
  <si>
    <t>А</t>
  </si>
  <si>
    <t>ГОСТ 2910-74</t>
  </si>
  <si>
    <t>Итого</t>
  </si>
  <si>
    <t xml:space="preserve">в течение 2021 года </t>
  </si>
  <si>
    <t>Трубка</t>
  </si>
  <si>
    <t>Текстолит</t>
  </si>
  <si>
    <t xml:space="preserve">Приложение № 14 к № ОК/002-ВВРЗ АО ВРМ/2020/ОМТО   
""""   
""   
"   
</t>
  </si>
  <si>
    <t>Лот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</si>
</sst>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L17"/>
  <sheetViews>
    <sheetView tabSelected="1" view="pageBreakPreview" zoomScaleNormal="100" zoomScaleSheetLayoutView="100" workbookViewId="0">
      <selection activeCell="I18" sqref="I18"/>
    </sheetView>
  </sheetViews>
  <sheetFormatPr defaultRowHeight="11.25" x14ac:dyDescent="0.2"/>
  <cols>
    <col min="1" max="1" width="5.33203125" customWidth="1"/>
    <col min="2" max="2" width="20.6640625" customWidth="1"/>
    <col min="3" max="3" width="14.33203125" customWidth="1"/>
    <col min="4" max="4" width="19" customWidth="1"/>
    <col min="5" max="5" width="13.83203125" customWidth="1"/>
    <col min="7" max="7" width="12.33203125" customWidth="1"/>
    <col min="8" max="8" width="16.5" customWidth="1"/>
    <col min="9" max="9" width="13.1640625" customWidth="1"/>
    <col min="10" max="10" width="13.33203125" customWidth="1"/>
    <col min="11" max="11" width="16.33203125" customWidth="1"/>
  </cols>
  <sheetData>
    <row r="1" spans="1:12" x14ac:dyDescent="0.2">
      <c r="I1" s="15" t="s">
        <v>31</v>
      </c>
      <c r="J1" s="15"/>
      <c r="K1" s="15"/>
      <c r="L1" s="15"/>
    </row>
    <row r="2" spans="1:12" x14ac:dyDescent="0.2">
      <c r="I2" s="15"/>
      <c r="J2" s="15"/>
      <c r="K2" s="15"/>
      <c r="L2" s="15"/>
    </row>
    <row r="3" spans="1:12" x14ac:dyDescent="0.2">
      <c r="I3" s="15"/>
      <c r="J3" s="15"/>
      <c r="K3" s="15"/>
      <c r="L3" s="15"/>
    </row>
    <row r="4" spans="1:12" ht="18.75" x14ac:dyDescent="0.3">
      <c r="A4" s="14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24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2" ht="24" x14ac:dyDescent="0.2">
      <c r="A6" s="2">
        <v>1</v>
      </c>
      <c r="B6" s="3" t="s">
        <v>11</v>
      </c>
      <c r="C6" s="4" t="s">
        <v>12</v>
      </c>
      <c r="D6" s="2" t="s">
        <v>13</v>
      </c>
      <c r="E6" s="2" t="s">
        <v>14</v>
      </c>
      <c r="F6" s="2" t="s">
        <v>15</v>
      </c>
      <c r="G6" s="5">
        <v>1200</v>
      </c>
      <c r="H6" s="16">
        <v>162</v>
      </c>
      <c r="I6" s="7">
        <f>G6*H6</f>
        <v>194400</v>
      </c>
      <c r="J6" s="4">
        <f>H6*G6*1.2</f>
        <v>233280</v>
      </c>
      <c r="K6" s="8" t="s">
        <v>28</v>
      </c>
    </row>
    <row r="7" spans="1:12" ht="24" x14ac:dyDescent="0.2">
      <c r="A7" s="2">
        <v>2</v>
      </c>
      <c r="B7" s="3" t="s">
        <v>29</v>
      </c>
      <c r="C7" s="2" t="s">
        <v>17</v>
      </c>
      <c r="D7" s="2" t="s">
        <v>18</v>
      </c>
      <c r="E7" s="2">
        <v>4</v>
      </c>
      <c r="F7" s="2" t="s">
        <v>16</v>
      </c>
      <c r="G7" s="5">
        <v>800</v>
      </c>
      <c r="H7" s="6">
        <v>8.65</v>
      </c>
      <c r="I7" s="7">
        <f>G7*H7</f>
        <v>6920</v>
      </c>
      <c r="J7" s="4">
        <f>H7*G7*1.2</f>
        <v>8304</v>
      </c>
      <c r="K7" s="8" t="s">
        <v>28</v>
      </c>
    </row>
    <row r="8" spans="1:12" ht="24" x14ac:dyDescent="0.2">
      <c r="A8" s="2">
        <v>3</v>
      </c>
      <c r="B8" s="3" t="s">
        <v>29</v>
      </c>
      <c r="C8" s="2" t="s">
        <v>17</v>
      </c>
      <c r="D8" s="2" t="s">
        <v>18</v>
      </c>
      <c r="E8" s="2">
        <v>5</v>
      </c>
      <c r="F8" s="2" t="s">
        <v>16</v>
      </c>
      <c r="G8" s="5">
        <v>200</v>
      </c>
      <c r="H8" s="6">
        <v>13</v>
      </c>
      <c r="I8" s="7">
        <f>G8*H8</f>
        <v>2600</v>
      </c>
      <c r="J8" s="4">
        <f>H8*G8*1.2</f>
        <v>3120</v>
      </c>
      <c r="K8" s="8" t="s">
        <v>28</v>
      </c>
    </row>
    <row r="9" spans="1:12" ht="24" x14ac:dyDescent="0.2">
      <c r="A9" s="2">
        <v>4</v>
      </c>
      <c r="B9" s="3" t="s">
        <v>29</v>
      </c>
      <c r="C9" s="2" t="s">
        <v>17</v>
      </c>
      <c r="D9" s="2" t="s">
        <v>18</v>
      </c>
      <c r="E9" s="2">
        <v>6</v>
      </c>
      <c r="F9" s="2" t="s">
        <v>16</v>
      </c>
      <c r="G9" s="5">
        <v>450</v>
      </c>
      <c r="H9" s="6">
        <v>17.5</v>
      </c>
      <c r="I9" s="7">
        <f>G9*H9</f>
        <v>7875</v>
      </c>
      <c r="J9" s="4">
        <f>H9*G9*1.2</f>
        <v>9450</v>
      </c>
      <c r="K9" s="8" t="s">
        <v>28</v>
      </c>
    </row>
    <row r="10" spans="1:12" ht="24" x14ac:dyDescent="0.2">
      <c r="A10" s="2">
        <v>5</v>
      </c>
      <c r="B10" s="3" t="s">
        <v>29</v>
      </c>
      <c r="C10" s="2" t="s">
        <v>19</v>
      </c>
      <c r="D10" s="2" t="s">
        <v>18</v>
      </c>
      <c r="E10" s="2">
        <v>8</v>
      </c>
      <c r="F10" s="2" t="s">
        <v>16</v>
      </c>
      <c r="G10" s="5">
        <v>900</v>
      </c>
      <c r="H10" s="6">
        <v>23</v>
      </c>
      <c r="I10" s="7">
        <f>G10*H10</f>
        <v>20700</v>
      </c>
      <c r="J10" s="4">
        <f>H10*G10*1.2</f>
        <v>24840</v>
      </c>
      <c r="K10" s="8" t="s">
        <v>28</v>
      </c>
    </row>
    <row r="11" spans="1:12" ht="24" x14ac:dyDescent="0.2">
      <c r="A11" s="2">
        <v>6</v>
      </c>
      <c r="B11" s="3" t="s">
        <v>29</v>
      </c>
      <c r="C11" s="2" t="s">
        <v>17</v>
      </c>
      <c r="D11" s="2" t="s">
        <v>18</v>
      </c>
      <c r="E11" s="2">
        <v>10</v>
      </c>
      <c r="F11" s="2" t="s">
        <v>16</v>
      </c>
      <c r="G11" s="5">
        <v>900</v>
      </c>
      <c r="H11" s="6">
        <v>34.5</v>
      </c>
      <c r="I11" s="7">
        <f t="shared" ref="I11:I16" si="0">G11*H11</f>
        <v>31050</v>
      </c>
      <c r="J11" s="4">
        <f t="shared" ref="J11:J16" si="1">H11*G11*1.2</f>
        <v>37260</v>
      </c>
      <c r="K11" s="8" t="s">
        <v>28</v>
      </c>
    </row>
    <row r="12" spans="1:12" ht="24" x14ac:dyDescent="0.2">
      <c r="A12" s="2">
        <v>7</v>
      </c>
      <c r="B12" s="3" t="s">
        <v>29</v>
      </c>
      <c r="C12" s="2" t="s">
        <v>17</v>
      </c>
      <c r="D12" s="2" t="s">
        <v>20</v>
      </c>
      <c r="E12" s="2">
        <v>12</v>
      </c>
      <c r="F12" s="2" t="s">
        <v>16</v>
      </c>
      <c r="G12" s="5">
        <v>150</v>
      </c>
      <c r="H12" s="6">
        <v>34.5</v>
      </c>
      <c r="I12" s="7">
        <f t="shared" si="0"/>
        <v>5175</v>
      </c>
      <c r="J12" s="4">
        <f t="shared" si="1"/>
        <v>6210</v>
      </c>
      <c r="K12" s="8" t="s">
        <v>28</v>
      </c>
    </row>
    <row r="13" spans="1:12" ht="24" x14ac:dyDescent="0.2">
      <c r="A13" s="2">
        <v>8</v>
      </c>
      <c r="B13" s="10" t="s">
        <v>30</v>
      </c>
      <c r="C13" s="2" t="s">
        <v>21</v>
      </c>
      <c r="D13" s="2" t="s">
        <v>22</v>
      </c>
      <c r="E13" s="2">
        <v>2</v>
      </c>
      <c r="F13" s="2" t="s">
        <v>15</v>
      </c>
      <c r="G13" s="5">
        <v>50</v>
      </c>
      <c r="H13" s="11">
        <v>157</v>
      </c>
      <c r="I13" s="7">
        <f t="shared" si="0"/>
        <v>7850</v>
      </c>
      <c r="J13" s="4">
        <f t="shared" si="1"/>
        <v>9420</v>
      </c>
      <c r="K13" s="8" t="s">
        <v>28</v>
      </c>
    </row>
    <row r="14" spans="1:12" ht="24" x14ac:dyDescent="0.2">
      <c r="A14" s="2">
        <v>9</v>
      </c>
      <c r="B14" s="10" t="s">
        <v>30</v>
      </c>
      <c r="C14" s="2" t="s">
        <v>23</v>
      </c>
      <c r="D14" s="2" t="s">
        <v>22</v>
      </c>
      <c r="E14" s="2">
        <v>6</v>
      </c>
      <c r="F14" s="2" t="s">
        <v>15</v>
      </c>
      <c r="G14" s="5">
        <v>50</v>
      </c>
      <c r="H14" s="11">
        <v>220</v>
      </c>
      <c r="I14" s="7">
        <f t="shared" si="0"/>
        <v>11000</v>
      </c>
      <c r="J14" s="4">
        <f t="shared" si="1"/>
        <v>13200</v>
      </c>
      <c r="K14" s="8" t="s">
        <v>28</v>
      </c>
    </row>
    <row r="15" spans="1:12" ht="24" x14ac:dyDescent="0.2">
      <c r="A15" s="2">
        <v>10</v>
      </c>
      <c r="B15" s="10" t="s">
        <v>30</v>
      </c>
      <c r="C15" s="2" t="s">
        <v>21</v>
      </c>
      <c r="D15" s="2" t="s">
        <v>22</v>
      </c>
      <c r="E15" s="2">
        <v>20</v>
      </c>
      <c r="F15" s="2" t="s">
        <v>15</v>
      </c>
      <c r="G15" s="5">
        <v>1200</v>
      </c>
      <c r="H15" s="11">
        <v>220</v>
      </c>
      <c r="I15" s="7">
        <f t="shared" si="0"/>
        <v>264000</v>
      </c>
      <c r="J15" s="4">
        <f t="shared" si="1"/>
        <v>316800</v>
      </c>
      <c r="K15" s="8" t="s">
        <v>28</v>
      </c>
    </row>
    <row r="16" spans="1:12" ht="36" x14ac:dyDescent="0.2">
      <c r="A16" s="2">
        <v>11</v>
      </c>
      <c r="B16" s="9" t="s">
        <v>24</v>
      </c>
      <c r="C16" s="2" t="s">
        <v>25</v>
      </c>
      <c r="D16" s="2" t="s">
        <v>26</v>
      </c>
      <c r="E16" s="2">
        <v>10</v>
      </c>
      <c r="F16" s="2" t="s">
        <v>15</v>
      </c>
      <c r="G16" s="5">
        <v>900</v>
      </c>
      <c r="H16" s="6">
        <v>210</v>
      </c>
      <c r="I16" s="7">
        <f t="shared" si="0"/>
        <v>189000</v>
      </c>
      <c r="J16" s="4">
        <f t="shared" si="1"/>
        <v>226800</v>
      </c>
      <c r="K16" s="8" t="s">
        <v>28</v>
      </c>
    </row>
    <row r="17" spans="1:11" ht="20.25" customHeight="1" x14ac:dyDescent="0.2">
      <c r="A17" s="2"/>
      <c r="B17" s="10" t="s">
        <v>27</v>
      </c>
      <c r="C17" s="12"/>
      <c r="D17" s="12"/>
      <c r="E17" s="12"/>
      <c r="F17" s="12"/>
      <c r="G17" s="12"/>
      <c r="H17" s="12"/>
      <c r="I17" s="13">
        <f>SUM(I6:I16)</f>
        <v>740570</v>
      </c>
      <c r="J17" s="13">
        <f>SUM(J6:J16)</f>
        <v>888684</v>
      </c>
      <c r="K17" s="8"/>
    </row>
  </sheetData>
  <mergeCells count="2">
    <mergeCell ref="I1:L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2019-12-26T11:06:41Z</dcterms:created>
  <dcterms:modified xsi:type="dcterms:W3CDTF">2020-11-20T08:20:21Z</dcterms:modified>
</cp:coreProperties>
</file>