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J9" i="1"/>
  <c r="I9" i="1"/>
  <c r="J8" i="1"/>
  <c r="J11" i="1" s="1"/>
  <c r="I8" i="1"/>
  <c r="I11" i="1" s="1"/>
</calcChain>
</file>

<file path=xl/sharedStrings.xml><?xml version="1.0" encoding="utf-8"?>
<sst xmlns="http://schemas.openxmlformats.org/spreadsheetml/2006/main" count="25" uniqueCount="23">
  <si>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</si>
  <si>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</si>
  <si>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</si>
  <si>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</si>
  <si>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</si>
  <si>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</si>
  <si>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</si>
  <si>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</si>
  <si>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</si>
  <si>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</si>
  <si>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</si>
  <si>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 xml:space="preserve">Анемостат </t>
  </si>
  <si>
    <t>шт</t>
  </si>
  <si>
    <t>125 мм</t>
  </si>
  <si>
    <t>Анемостат  (ДИФФУЗОР)</t>
  </si>
  <si>
    <t>А 150/BEHTC</t>
  </si>
  <si>
    <t xml:space="preserve">Анемостат приточный </t>
  </si>
  <si>
    <t>Итого</t>
  </si>
  <si>
    <t>в течение 2021 года</t>
  </si>
  <si>
    <t>в течение 2021года</t>
  </si>
  <si>
    <t>в течение 20201 года</t>
  </si>
  <si>
    <t>Лот № 35</t>
  </si>
  <si>
    <t xml:space="preserve">Приложение № 41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</si>
</sst>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3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0" fontId="7" fillId="0" borderId="0" xfId="0" applyFont="1"/>
    <xf numFmtId="0" fontId="5" fillId="2" borderId="4" xfId="1" applyFont="1" applyFill="1" applyBorder="1" applyAlignment="1">
      <alignment horizontal="center" vertical="center" wrapText="1"/>
    </xf>
    <xf numFmtId="2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5" fillId="2" borderId="4" xfId="1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8.33203125" customWidth="1"/>
    <col min="2" max="2" width="21.5" customWidth="1"/>
    <col min="6" max="6" width="10.1640625" customWidth="1"/>
    <col min="7" max="7" width="13.33203125" customWidth="1"/>
    <col min="9" max="9" width="18" customWidth="1"/>
    <col min="10" max="10" width="17.83203125" customWidth="1"/>
    <col min="11" max="11" width="20.1640625" customWidth="1"/>
  </cols>
  <sheetData>
    <row r="1" spans="1:12" x14ac:dyDescent="0.2">
      <c r="I1" s="26" t="s">
        <v>22</v>
      </c>
      <c r="J1" s="26"/>
      <c r="K1" s="26"/>
      <c r="L1" s="26"/>
    </row>
    <row r="2" spans="1:12" x14ac:dyDescent="0.2">
      <c r="I2" s="26"/>
      <c r="J2" s="26"/>
      <c r="K2" s="26"/>
      <c r="L2" s="26"/>
    </row>
    <row r="3" spans="1:12" ht="23.25" customHeight="1" x14ac:dyDescent="0.2">
      <c r="I3" s="26"/>
      <c r="J3" s="26"/>
      <c r="K3" s="26"/>
      <c r="L3" s="26"/>
    </row>
    <row r="4" spans="1:12" ht="15" customHeight="1" x14ac:dyDescent="0.35">
      <c r="I4" s="1"/>
    </row>
    <row r="5" spans="1:12" ht="20.25" x14ac:dyDescent="0.2">
      <c r="A5" s="27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x14ac:dyDescent="0.2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2" t="s">
        <v>5</v>
      </c>
      <c r="G6" s="24" t="s">
        <v>6</v>
      </c>
      <c r="H6" s="22" t="s">
        <v>7</v>
      </c>
      <c r="I6" s="22" t="s">
        <v>8</v>
      </c>
      <c r="J6" s="24" t="s">
        <v>9</v>
      </c>
      <c r="K6" s="24" t="s">
        <v>10</v>
      </c>
    </row>
    <row r="7" spans="1:12" x14ac:dyDescent="0.2">
      <c r="A7" s="29"/>
      <c r="B7" s="29"/>
      <c r="C7" s="29"/>
      <c r="D7" s="30"/>
      <c r="E7" s="30"/>
      <c r="F7" s="23"/>
      <c r="G7" s="29"/>
      <c r="H7" s="31"/>
      <c r="I7" s="23"/>
      <c r="J7" s="25"/>
      <c r="K7" s="25"/>
    </row>
    <row r="8" spans="1:12" ht="12" x14ac:dyDescent="0.2">
      <c r="A8" s="2">
        <v>1</v>
      </c>
      <c r="B8" s="3" t="s">
        <v>11</v>
      </c>
      <c r="C8" s="9" t="s">
        <v>12</v>
      </c>
      <c r="D8" s="4"/>
      <c r="E8" s="4"/>
      <c r="F8" s="4" t="s">
        <v>13</v>
      </c>
      <c r="G8" s="4">
        <v>150</v>
      </c>
      <c r="H8" s="10">
        <v>200.9</v>
      </c>
      <c r="I8" s="6">
        <f>H8*G8</f>
        <v>30135</v>
      </c>
      <c r="J8" s="6">
        <f>H8*G8*1.2</f>
        <v>36162</v>
      </c>
      <c r="K8" s="11" t="s">
        <v>18</v>
      </c>
    </row>
    <row r="9" spans="1:12" ht="36" x14ac:dyDescent="0.2">
      <c r="A9" s="12">
        <v>2</v>
      </c>
      <c r="B9" s="13" t="s">
        <v>14</v>
      </c>
      <c r="C9" s="14" t="s">
        <v>12</v>
      </c>
      <c r="D9" s="15"/>
      <c r="E9" s="15"/>
      <c r="F9" s="14" t="s">
        <v>15</v>
      </c>
      <c r="G9" s="15">
        <v>150</v>
      </c>
      <c r="H9" s="16">
        <v>225.7</v>
      </c>
      <c r="I9" s="17">
        <f>H9*G9</f>
        <v>33855</v>
      </c>
      <c r="J9" s="17">
        <f>H9*G9*1.2</f>
        <v>40626</v>
      </c>
      <c r="K9" s="11" t="s">
        <v>19</v>
      </c>
    </row>
    <row r="10" spans="1:12" ht="12" x14ac:dyDescent="0.2">
      <c r="A10" s="2">
        <v>3</v>
      </c>
      <c r="B10" s="3" t="s">
        <v>16</v>
      </c>
      <c r="C10" s="9" t="s">
        <v>12</v>
      </c>
      <c r="D10" s="4"/>
      <c r="E10" s="4"/>
      <c r="F10" s="4">
        <v>100</v>
      </c>
      <c r="G10" s="4">
        <v>800</v>
      </c>
      <c r="H10" s="5">
        <v>141.15</v>
      </c>
      <c r="I10" s="6">
        <f>H10*G10</f>
        <v>112920</v>
      </c>
      <c r="J10" s="6">
        <f>H10*G10*1.2</f>
        <v>135504</v>
      </c>
      <c r="K10" s="18" t="s">
        <v>20</v>
      </c>
    </row>
    <row r="11" spans="1:12" ht="24" customHeight="1" x14ac:dyDescent="0.2">
      <c r="A11" s="20" t="s">
        <v>17</v>
      </c>
      <c r="B11" s="21"/>
      <c r="C11" s="21"/>
      <c r="D11" s="21"/>
      <c r="E11" s="21"/>
      <c r="F11" s="21"/>
      <c r="G11" s="21"/>
      <c r="H11" s="21"/>
      <c r="I11" s="7">
        <f>SUM(I8:I10)</f>
        <v>176910</v>
      </c>
      <c r="J11" s="7">
        <f>SUM(J8:J10)</f>
        <v>212292</v>
      </c>
      <c r="K11" s="19"/>
    </row>
    <row r="14" spans="1:12" ht="15.75" x14ac:dyDescent="0.25">
      <c r="B14" s="8"/>
      <c r="C14" s="8"/>
      <c r="D14" s="8"/>
      <c r="E14" s="8"/>
      <c r="F14" s="8"/>
      <c r="G14" s="8"/>
      <c r="H14" s="8"/>
    </row>
  </sheetData>
  <mergeCells count="14">
    <mergeCell ref="A11:H11"/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2020-11-11T09:29:08Z</cp:lastPrinted>
  <dcterms:created xsi:type="dcterms:W3CDTF">2019-12-26T08:02:29Z</dcterms:created>
  <dcterms:modified xsi:type="dcterms:W3CDTF">2020-11-13T10:30:28Z</dcterms:modified>
</cp:coreProperties>
</file>