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ТЗ\"/>
    </mc:Choice>
  </mc:AlternateContent>
  <bookViews>
    <workbookView xWindow="0" yWindow="0" windowWidth="21600" windowHeight="9045" tabRatio="253"/>
  </bookViews>
  <sheets>
    <sheet name="Приложение № 5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J18" i="1" s="1"/>
  <c r="I9" i="1"/>
  <c r="I18" i="1" s="1"/>
</calcChain>
</file>

<file path=xl/sharedStrings.xml><?xml version="1.0" encoding="utf-8"?>
<sst xmlns="http://schemas.openxmlformats.org/spreadsheetml/2006/main" count="49" uniqueCount="32">
  <si>
    <t>№ п/п</t>
  </si>
  <si>
    <t>Наименование материала</t>
  </si>
  <si>
    <t>Ед. изм</t>
  </si>
  <si>
    <t>Марка</t>
  </si>
  <si>
    <t>ГОСТ</t>
  </si>
  <si>
    <t>Размер</t>
  </si>
  <si>
    <t>Количество</t>
  </si>
  <si>
    <t>Цена, руб</t>
  </si>
  <si>
    <t>Сумма без НДС</t>
  </si>
  <si>
    <t>Сумма с НДС 20%</t>
  </si>
  <si>
    <t xml:space="preserve">Срок поставки </t>
  </si>
  <si>
    <t xml:space="preserve">Гибкий воздуховод </t>
  </si>
  <si>
    <t>шт</t>
  </si>
  <si>
    <t>ф-120</t>
  </si>
  <si>
    <t>ф-170</t>
  </si>
  <si>
    <t>ф-60</t>
  </si>
  <si>
    <t xml:space="preserve">Гидрораспределитель </t>
  </si>
  <si>
    <t>РХ06574 А1 Г24</t>
  </si>
  <si>
    <t>Модульный ковер- решетка</t>
  </si>
  <si>
    <t>м2</t>
  </si>
  <si>
    <t xml:space="preserve">Канал алюминевый (гофра) </t>
  </si>
  <si>
    <t>160 мм</t>
  </si>
  <si>
    <t>110мм</t>
  </si>
  <si>
    <t xml:space="preserve">Канал алюминевый (гофра)  </t>
  </si>
  <si>
    <t>200 мм</t>
  </si>
  <si>
    <t xml:space="preserve">Канал алюминиевый(гофра) </t>
  </si>
  <si>
    <t>120/125 мм</t>
  </si>
  <si>
    <t>итого</t>
  </si>
  <si>
    <t>в течение 2021 года</t>
  </si>
  <si>
    <t>в течение 2021года</t>
  </si>
  <si>
    <t>Лот № 30</t>
  </si>
  <si>
    <t xml:space="preserve">Приложение № 36 к № ОК/001-ВВРЗ АО ВРМ/2020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</si>
</sst>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name val="Arial"/>
      <family val="2"/>
    </font>
    <font>
      <sz val="8"/>
      <name val="Arial"/>
      <family val="2"/>
    </font>
    <font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Arial"/>
      <family val="2"/>
    </font>
    <font>
      <sz val="16"/>
      <color theme="1"/>
      <name val="Times New Roman"/>
      <family val="1"/>
      <charset val="204"/>
    </font>
    <font>
      <sz val="14"/>
      <name val="Arial"/>
      <family val="2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3" fontId="5" fillId="2" borderId="2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left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top"/>
    </xf>
    <xf numFmtId="0" fontId="7" fillId="3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/>
    </xf>
    <xf numFmtId="4" fontId="6" fillId="0" borderId="2" xfId="0" applyNumberFormat="1" applyFont="1" applyBorder="1" applyAlignment="1">
      <alignment horizontal="center" vertical="center"/>
    </xf>
    <xf numFmtId="4" fontId="5" fillId="2" borderId="2" xfId="1" applyNumberFormat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0" borderId="2" xfId="0" applyFont="1" applyBorder="1"/>
    <xf numFmtId="0" fontId="2" fillId="0" borderId="0" xfId="0" applyFont="1"/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tabSelected="1" zoomScaleNormal="100" zoomScaleSheetLayoutView="100" workbookViewId="0">
      <selection activeCell="I2" sqref="I2:L4"/>
    </sheetView>
  </sheetViews>
  <sheetFormatPr defaultRowHeight="11.25" x14ac:dyDescent="0.2"/>
  <cols>
    <col min="1" max="1" width="4.33203125" style="1" customWidth="1"/>
    <col min="2" max="2" width="26.5" customWidth="1"/>
    <col min="3" max="3" width="9.33203125" customWidth="1"/>
    <col min="4" max="4" width="15.6640625" customWidth="1"/>
    <col min="5" max="5" width="16" customWidth="1"/>
    <col min="6" max="6" width="8.33203125" customWidth="1"/>
    <col min="7" max="7" width="11.5" customWidth="1"/>
    <col min="8" max="8" width="13.1640625" customWidth="1"/>
    <col min="9" max="9" width="13.83203125" customWidth="1"/>
    <col min="10" max="10" width="16.6640625" customWidth="1"/>
    <col min="11" max="11" width="19.6640625" customWidth="1"/>
    <col min="12" max="12" width="9.33203125" hidden="1" customWidth="1"/>
  </cols>
  <sheetData>
    <row r="2" spans="1:12" x14ac:dyDescent="0.2">
      <c r="I2" s="26" t="s">
        <v>31</v>
      </c>
      <c r="J2" s="27"/>
      <c r="K2" s="27"/>
      <c r="L2" s="27"/>
    </row>
    <row r="3" spans="1:12" ht="19.5" customHeight="1" x14ac:dyDescent="0.2">
      <c r="I3" s="27"/>
      <c r="J3" s="27"/>
      <c r="K3" s="27"/>
      <c r="L3" s="27"/>
    </row>
    <row r="4" spans="1:12" ht="23.25" customHeight="1" x14ac:dyDescent="0.2">
      <c r="I4" s="27"/>
      <c r="J4" s="27"/>
      <c r="K4" s="27"/>
      <c r="L4" s="27"/>
    </row>
    <row r="5" spans="1:12" ht="20.25" x14ac:dyDescent="0.3">
      <c r="A5" s="28" t="s">
        <v>30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7" spans="1:12" x14ac:dyDescent="0.2">
      <c r="A7" s="24" t="s">
        <v>0</v>
      </c>
      <c r="B7" s="31" t="s">
        <v>1</v>
      </c>
      <c r="C7" s="33" t="s">
        <v>2</v>
      </c>
      <c r="D7" s="24" t="s">
        <v>3</v>
      </c>
      <c r="E7" s="24" t="s">
        <v>4</v>
      </c>
      <c r="F7" s="34" t="s">
        <v>5</v>
      </c>
      <c r="G7" s="24" t="s">
        <v>6</v>
      </c>
      <c r="H7" s="35" t="s">
        <v>7</v>
      </c>
      <c r="I7" s="22" t="s">
        <v>8</v>
      </c>
      <c r="J7" s="24" t="s">
        <v>9</v>
      </c>
      <c r="K7" s="24" t="s">
        <v>10</v>
      </c>
    </row>
    <row r="8" spans="1:12" x14ac:dyDescent="0.2">
      <c r="A8" s="30"/>
      <c r="B8" s="32"/>
      <c r="C8" s="33"/>
      <c r="D8" s="30"/>
      <c r="E8" s="30"/>
      <c r="F8" s="34"/>
      <c r="G8" s="30"/>
      <c r="H8" s="36"/>
      <c r="I8" s="23"/>
      <c r="J8" s="25"/>
      <c r="K8" s="25"/>
    </row>
    <row r="9" spans="1:12" ht="12" x14ac:dyDescent="0.2">
      <c r="A9" s="2">
        <v>1</v>
      </c>
      <c r="B9" s="3" t="s">
        <v>11</v>
      </c>
      <c r="C9" s="4" t="s">
        <v>12</v>
      </c>
      <c r="D9" s="5" t="s">
        <v>13</v>
      </c>
      <c r="E9" s="5"/>
      <c r="F9" s="6"/>
      <c r="G9" s="2">
        <v>60</v>
      </c>
      <c r="H9" s="7">
        <v>718</v>
      </c>
      <c r="I9" s="8">
        <f>H9*G9</f>
        <v>43080</v>
      </c>
      <c r="J9" s="8">
        <f>H9*G9*1.2</f>
        <v>51696</v>
      </c>
      <c r="K9" s="9" t="s">
        <v>28</v>
      </c>
    </row>
    <row r="10" spans="1:12" ht="12" x14ac:dyDescent="0.2">
      <c r="A10" s="2">
        <v>2</v>
      </c>
      <c r="B10" s="3" t="s">
        <v>11</v>
      </c>
      <c r="C10" s="4" t="s">
        <v>12</v>
      </c>
      <c r="D10" s="10" t="s">
        <v>14</v>
      </c>
      <c r="E10" s="10"/>
      <c r="F10" s="10"/>
      <c r="G10" s="2">
        <v>14</v>
      </c>
      <c r="H10" s="11">
        <v>1539</v>
      </c>
      <c r="I10" s="8">
        <f t="shared" ref="I10:I17" si="0">H10*G10</f>
        <v>21546</v>
      </c>
      <c r="J10" s="8">
        <f t="shared" ref="J10:J17" si="1">H10*G10*1.2</f>
        <v>25855.200000000001</v>
      </c>
      <c r="K10" s="9" t="s">
        <v>29</v>
      </c>
    </row>
    <row r="11" spans="1:12" ht="12" x14ac:dyDescent="0.2">
      <c r="A11" s="2">
        <v>3</v>
      </c>
      <c r="B11" s="3" t="s">
        <v>11</v>
      </c>
      <c r="C11" s="4" t="s">
        <v>12</v>
      </c>
      <c r="D11" s="10" t="s">
        <v>15</v>
      </c>
      <c r="E11" s="10"/>
      <c r="F11" s="10"/>
      <c r="G11" s="2">
        <v>40</v>
      </c>
      <c r="H11" s="7">
        <v>367</v>
      </c>
      <c r="I11" s="8">
        <f t="shared" si="0"/>
        <v>14680</v>
      </c>
      <c r="J11" s="8">
        <f t="shared" si="1"/>
        <v>17616</v>
      </c>
      <c r="K11" s="9" t="s">
        <v>28</v>
      </c>
    </row>
    <row r="12" spans="1:12" ht="12" x14ac:dyDescent="0.2">
      <c r="A12" s="2">
        <v>4</v>
      </c>
      <c r="B12" s="3" t="s">
        <v>16</v>
      </c>
      <c r="C12" s="4" t="s">
        <v>12</v>
      </c>
      <c r="D12" s="8" t="s">
        <v>17</v>
      </c>
      <c r="E12" s="5"/>
      <c r="F12" s="5"/>
      <c r="G12" s="2">
        <v>2</v>
      </c>
      <c r="H12" s="7">
        <v>3610</v>
      </c>
      <c r="I12" s="8">
        <f t="shared" si="0"/>
        <v>7220</v>
      </c>
      <c r="J12" s="8">
        <f t="shared" si="1"/>
        <v>8664</v>
      </c>
      <c r="K12" s="9" t="s">
        <v>29</v>
      </c>
    </row>
    <row r="13" spans="1:12" ht="12" x14ac:dyDescent="0.2">
      <c r="A13" s="2">
        <v>5</v>
      </c>
      <c r="B13" s="12" t="s">
        <v>18</v>
      </c>
      <c r="C13" s="10" t="s">
        <v>19</v>
      </c>
      <c r="D13" s="13"/>
      <c r="E13" s="13"/>
      <c r="F13" s="13"/>
      <c r="G13" s="13">
        <v>200</v>
      </c>
      <c r="H13" s="14">
        <v>1270</v>
      </c>
      <c r="I13" s="8">
        <f t="shared" si="0"/>
        <v>254000</v>
      </c>
      <c r="J13" s="8">
        <f t="shared" si="1"/>
        <v>304800</v>
      </c>
      <c r="K13" s="9" t="s">
        <v>28</v>
      </c>
    </row>
    <row r="14" spans="1:12" ht="12" x14ac:dyDescent="0.2">
      <c r="A14" s="2">
        <v>6</v>
      </c>
      <c r="B14" s="15" t="s">
        <v>20</v>
      </c>
      <c r="C14" s="4" t="s">
        <v>12</v>
      </c>
      <c r="D14" s="4"/>
      <c r="E14" s="4"/>
      <c r="F14" s="4" t="s">
        <v>21</v>
      </c>
      <c r="G14" s="16">
        <v>170</v>
      </c>
      <c r="H14" s="4">
        <v>335</v>
      </c>
      <c r="I14" s="8">
        <f t="shared" si="0"/>
        <v>56950</v>
      </c>
      <c r="J14" s="8">
        <f t="shared" si="1"/>
        <v>68340</v>
      </c>
      <c r="K14" s="9" t="s">
        <v>29</v>
      </c>
    </row>
    <row r="15" spans="1:12" ht="12" x14ac:dyDescent="0.2">
      <c r="A15" s="2">
        <v>7</v>
      </c>
      <c r="B15" s="15" t="s">
        <v>20</v>
      </c>
      <c r="C15" s="4" t="s">
        <v>12</v>
      </c>
      <c r="D15" s="4"/>
      <c r="E15" s="4"/>
      <c r="F15" s="4" t="s">
        <v>22</v>
      </c>
      <c r="G15" s="16">
        <v>700</v>
      </c>
      <c r="H15" s="17">
        <v>200</v>
      </c>
      <c r="I15" s="4">
        <f t="shared" si="0"/>
        <v>140000</v>
      </c>
      <c r="J15" s="4">
        <f t="shared" si="1"/>
        <v>168000</v>
      </c>
      <c r="K15" s="9" t="s">
        <v>28</v>
      </c>
    </row>
    <row r="16" spans="1:12" ht="12" x14ac:dyDescent="0.2">
      <c r="A16" s="2">
        <v>8</v>
      </c>
      <c r="B16" s="15" t="s">
        <v>23</v>
      </c>
      <c r="C16" s="4" t="s">
        <v>12</v>
      </c>
      <c r="D16" s="4"/>
      <c r="E16" s="4"/>
      <c r="F16" s="4" t="s">
        <v>24</v>
      </c>
      <c r="G16" s="16">
        <v>100</v>
      </c>
      <c r="H16" s="17">
        <v>376</v>
      </c>
      <c r="I16" s="4">
        <f t="shared" si="0"/>
        <v>37600</v>
      </c>
      <c r="J16" s="4">
        <f t="shared" si="1"/>
        <v>45120</v>
      </c>
      <c r="K16" s="9" t="s">
        <v>29</v>
      </c>
    </row>
    <row r="17" spans="1:11" ht="24" x14ac:dyDescent="0.2">
      <c r="A17" s="2">
        <v>9</v>
      </c>
      <c r="B17" s="15" t="s">
        <v>25</v>
      </c>
      <c r="C17" s="4" t="s">
        <v>12</v>
      </c>
      <c r="D17" s="4"/>
      <c r="E17" s="4"/>
      <c r="F17" s="4" t="s">
        <v>26</v>
      </c>
      <c r="G17" s="16">
        <v>200</v>
      </c>
      <c r="H17" s="4">
        <v>225</v>
      </c>
      <c r="I17" s="4">
        <f t="shared" si="0"/>
        <v>45000</v>
      </c>
      <c r="J17" s="4">
        <f t="shared" si="1"/>
        <v>54000</v>
      </c>
      <c r="K17" s="9" t="s">
        <v>28</v>
      </c>
    </row>
    <row r="18" spans="1:11" ht="20.25" customHeight="1" x14ac:dyDescent="0.2">
      <c r="A18" s="18"/>
      <c r="B18" s="19" t="s">
        <v>27</v>
      </c>
      <c r="C18" s="20"/>
      <c r="D18" s="20"/>
      <c r="E18" s="20"/>
      <c r="F18" s="20"/>
      <c r="G18" s="20"/>
      <c r="H18" s="20"/>
      <c r="I18" s="14">
        <f>SUM(I9:I17)</f>
        <v>620076</v>
      </c>
      <c r="J18" s="14">
        <f>SUM(J9:J17)</f>
        <v>744091.2</v>
      </c>
      <c r="K18" s="20"/>
    </row>
    <row r="22" spans="1:11" ht="20.25" x14ac:dyDescent="0.3">
      <c r="B22" s="21"/>
      <c r="C22" s="21"/>
      <c r="D22" s="21"/>
      <c r="E22" s="21"/>
      <c r="F22" s="21"/>
      <c r="G22" s="21"/>
    </row>
  </sheetData>
  <mergeCells count="13">
    <mergeCell ref="I7:I8"/>
    <mergeCell ref="J7:J8"/>
    <mergeCell ref="K7:K8"/>
    <mergeCell ref="I2:L4"/>
    <mergeCell ref="A5:K5"/>
    <mergeCell ref="A7:A8"/>
    <mergeCell ref="B7:B8"/>
    <mergeCell ref="C7:C8"/>
    <mergeCell ref="D7:D8"/>
    <mergeCell ref="E7:E8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2019-12-26T07:44:22Z</dcterms:created>
  <dcterms:modified xsi:type="dcterms:W3CDTF">2020-11-13T10:29:37Z</dcterms:modified>
</cp:coreProperties>
</file>