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5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8" i="1"/>
  <c r="I8" i="1"/>
  <c r="J7" i="1"/>
  <c r="I7" i="1"/>
  <c r="J6" i="1"/>
  <c r="J10" i="1" s="1"/>
  <c r="I6" i="1"/>
  <c r="I10" i="1" s="1"/>
</calcChain>
</file>

<file path=xl/sharedStrings.xml><?xml version="1.0" encoding="utf-8"?>
<sst xmlns="http://schemas.openxmlformats.org/spreadsheetml/2006/main" count="35" uniqueCount="27">
  <si>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</si>
  <si>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</si>
  <si>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</si>
  <si>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</si>
  <si>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</si>
  <si>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</si>
  <si>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</si>
  <si>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</si>
  <si>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</si>
  <si>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</si>
  <si>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Кант</t>
  </si>
  <si>
    <t>ПВХ</t>
  </si>
  <si>
    <t>кг</t>
  </si>
  <si>
    <t xml:space="preserve">Изделие профильное (профильная прокладка к алюмин.профилю)  </t>
  </si>
  <si>
    <t xml:space="preserve">TGL 32-660.01 к А1391 </t>
  </si>
  <si>
    <t xml:space="preserve"> ТУ 2247-003-42911193-98</t>
  </si>
  <si>
    <t xml:space="preserve"> ТУ 2246-413-05761784-96 </t>
  </si>
  <si>
    <t>20Х26</t>
  </si>
  <si>
    <t xml:space="preserve">Изделие профильное (профильная прокладка к алюмин.профилю) </t>
  </si>
  <si>
    <t xml:space="preserve"> TGL 32-660.01 к А1392</t>
  </si>
  <si>
    <t>Итого</t>
  </si>
  <si>
    <t>Кол-во</t>
  </si>
  <si>
    <t xml:space="preserve">в течение 2021 года </t>
  </si>
  <si>
    <t>ОСТ 24.052.01.74-72</t>
  </si>
  <si>
    <t>Лот № 26</t>
  </si>
  <si>
    <t>Трубка</t>
  </si>
  <si>
    <t xml:space="preserve">Приложение № 32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</si>
</sst>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L1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1.5" customWidth="1"/>
    <col min="3" max="3" width="21.33203125" customWidth="1"/>
    <col min="4" max="4" width="20.33203125" customWidth="1"/>
    <col min="8" max="8" width="14" customWidth="1"/>
    <col min="9" max="9" width="12.5" customWidth="1"/>
    <col min="10" max="10" width="14" customWidth="1"/>
    <col min="11" max="11" width="17.6640625" customWidth="1"/>
    <col min="12" max="12" width="9.33203125" hidden="1" customWidth="1"/>
  </cols>
  <sheetData>
    <row r="1" spans="1:12" x14ac:dyDescent="0.2">
      <c r="I1" s="13" t="s">
        <v>26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ht="27.75" customHeight="1" x14ac:dyDescent="0.2">
      <c r="I3" s="13"/>
      <c r="J3" s="13"/>
      <c r="K3" s="13"/>
      <c r="L3" s="13"/>
    </row>
    <row r="4" spans="1:12" ht="18" x14ac:dyDescent="0.25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36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21</v>
      </c>
      <c r="H5" s="2" t="s">
        <v>6</v>
      </c>
      <c r="I5" s="2" t="s">
        <v>7</v>
      </c>
      <c r="J5" s="2" t="s">
        <v>8</v>
      </c>
      <c r="K5" s="2" t="s">
        <v>9</v>
      </c>
    </row>
    <row r="6" spans="1:12" ht="24" x14ac:dyDescent="0.2">
      <c r="A6" s="2">
        <v>1</v>
      </c>
      <c r="B6" s="3" t="s">
        <v>10</v>
      </c>
      <c r="C6" s="2" t="s">
        <v>11</v>
      </c>
      <c r="D6" s="2" t="s">
        <v>23</v>
      </c>
      <c r="E6" s="2">
        <v>250</v>
      </c>
      <c r="F6" s="2" t="s">
        <v>12</v>
      </c>
      <c r="G6" s="2">
        <v>200</v>
      </c>
      <c r="H6" s="4">
        <v>188.35</v>
      </c>
      <c r="I6" s="1">
        <f>H6*G6</f>
        <v>37670</v>
      </c>
      <c r="J6" s="5">
        <f>H6*G6*1.2</f>
        <v>45204</v>
      </c>
      <c r="K6" s="6" t="s">
        <v>22</v>
      </c>
    </row>
    <row r="7" spans="1:12" ht="48" x14ac:dyDescent="0.2">
      <c r="A7" s="2">
        <v>2</v>
      </c>
      <c r="B7" s="7" t="s">
        <v>13</v>
      </c>
      <c r="C7" s="2" t="s">
        <v>14</v>
      </c>
      <c r="D7" s="2" t="s">
        <v>15</v>
      </c>
      <c r="E7" s="2">
        <v>6</v>
      </c>
      <c r="F7" s="2" t="s">
        <v>12</v>
      </c>
      <c r="G7" s="2">
        <v>1500</v>
      </c>
      <c r="H7" s="4">
        <v>197.8</v>
      </c>
      <c r="I7" s="1">
        <f>H7*G7</f>
        <v>296700</v>
      </c>
      <c r="J7" s="5">
        <f>H7*G7*1.2</f>
        <v>356040</v>
      </c>
      <c r="K7" s="6" t="s">
        <v>22</v>
      </c>
    </row>
    <row r="8" spans="1:12" ht="24" x14ac:dyDescent="0.2">
      <c r="A8" s="2">
        <v>3</v>
      </c>
      <c r="B8" s="8" t="s">
        <v>25</v>
      </c>
      <c r="C8" s="2" t="s">
        <v>11</v>
      </c>
      <c r="D8" s="2" t="s">
        <v>16</v>
      </c>
      <c r="E8" s="2" t="s">
        <v>17</v>
      </c>
      <c r="F8" s="2" t="s">
        <v>12</v>
      </c>
      <c r="G8" s="9">
        <v>700</v>
      </c>
      <c r="H8" s="4">
        <v>197.8</v>
      </c>
      <c r="I8" s="1">
        <f>G8*H8</f>
        <v>138460</v>
      </c>
      <c r="J8" s="5">
        <f>H8*G8*1.2</f>
        <v>166152</v>
      </c>
      <c r="K8" s="6" t="s">
        <v>22</v>
      </c>
    </row>
    <row r="9" spans="1:12" ht="48" x14ac:dyDescent="0.2">
      <c r="A9" s="2">
        <v>4</v>
      </c>
      <c r="B9" s="7" t="s">
        <v>18</v>
      </c>
      <c r="C9" s="2" t="s">
        <v>19</v>
      </c>
      <c r="D9" s="2" t="s">
        <v>15</v>
      </c>
      <c r="E9" s="2">
        <v>7</v>
      </c>
      <c r="F9" s="2" t="s">
        <v>12</v>
      </c>
      <c r="G9" s="2">
        <v>1500</v>
      </c>
      <c r="H9" s="4">
        <v>197.8</v>
      </c>
      <c r="I9" s="1">
        <f>H9*G9</f>
        <v>296700</v>
      </c>
      <c r="J9" s="5">
        <f>H9*G9*1.2</f>
        <v>356040</v>
      </c>
      <c r="K9" s="6" t="s">
        <v>22</v>
      </c>
    </row>
    <row r="10" spans="1:12" ht="26.25" customHeight="1" x14ac:dyDescent="0.2">
      <c r="A10" s="10"/>
      <c r="B10" s="11" t="s">
        <v>20</v>
      </c>
      <c r="C10" s="11"/>
      <c r="D10" s="11"/>
      <c r="E10" s="11"/>
      <c r="F10" s="11"/>
      <c r="G10" s="11"/>
      <c r="H10" s="11"/>
      <c r="I10" s="12">
        <f>SUM(I6:I9)</f>
        <v>769530</v>
      </c>
      <c r="J10" s="12">
        <f>SUM(J6:J9)</f>
        <v>923436</v>
      </c>
      <c r="K10" s="10"/>
    </row>
  </sheetData>
  <mergeCells count="2">
    <mergeCell ref="I1:L3"/>
    <mergeCell ref="A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2019-12-26T11:40:27Z</dcterms:created>
  <dcterms:modified xsi:type="dcterms:W3CDTF">2020-11-13T10:28:25Z</dcterms:modified>
</cp:coreProperties>
</file>