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ТЗ\"/>
    </mc:Choice>
  </mc:AlternateContent>
  <bookViews>
    <workbookView xWindow="0" yWindow="0" windowWidth="21600" windowHeight="9045"/>
  </bookViews>
  <sheets>
    <sheet name="Лот 12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8" i="1" l="1"/>
  <c r="J17" i="1" l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J18" i="1" s="1"/>
</calcChain>
</file>

<file path=xl/sharedStrings.xml><?xml version="1.0" encoding="utf-8"?>
<sst xmlns="http://schemas.openxmlformats.org/spreadsheetml/2006/main" count="53" uniqueCount="34">
  <si>
    <t>№ п/п</t>
  </si>
  <si>
    <t>Наименование материала</t>
  </si>
  <si>
    <t>Ед. изм</t>
  </si>
  <si>
    <t>Марка</t>
  </si>
  <si>
    <t>ГОСТ</t>
  </si>
  <si>
    <t>Размер</t>
  </si>
  <si>
    <t>Количество</t>
  </si>
  <si>
    <t>Цена, руб</t>
  </si>
  <si>
    <t>Сумма без НДС</t>
  </si>
  <si>
    <t>Сумма с НДС 20%</t>
  </si>
  <si>
    <t xml:space="preserve">Срок поставки </t>
  </si>
  <si>
    <t>Наконечник</t>
  </si>
  <si>
    <t>шт</t>
  </si>
  <si>
    <t xml:space="preserve">Наконечник </t>
  </si>
  <si>
    <t>НШвИ 1,0-12</t>
  </si>
  <si>
    <t>НШВИ 1,5-12</t>
  </si>
  <si>
    <t>НШвИ 2,5-12</t>
  </si>
  <si>
    <t>Наконечник   желтый</t>
  </si>
  <si>
    <t>НШвИ 6-14мм</t>
  </si>
  <si>
    <t xml:space="preserve">Наконечник кабельный </t>
  </si>
  <si>
    <t>ТМ-35</t>
  </si>
  <si>
    <t>Наконечник кабельный алюминиевый</t>
  </si>
  <si>
    <t xml:space="preserve">Наконечник кабельный медный луженый </t>
  </si>
  <si>
    <t>ТМЛ 16-8-6</t>
  </si>
  <si>
    <t>Наконечник кольцо  желтый</t>
  </si>
  <si>
    <t>НКИ6,0-6 М6</t>
  </si>
  <si>
    <t>Наконечник кольцо  красный</t>
  </si>
  <si>
    <t>НКИ1,5-4 М4</t>
  </si>
  <si>
    <t>Наконечник кольцо синий</t>
  </si>
  <si>
    <t xml:space="preserve">НКИ2,5-4 М4 </t>
  </si>
  <si>
    <t>Итого</t>
  </si>
  <si>
    <t>в течение 2021</t>
  </si>
  <si>
    <t>Лот № 19</t>
  </si>
  <si>
    <t xml:space="preserve">Приложение № 25 к № ОК/001-ВВРЗ АО ВРМ/2020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</si>
</sst>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family val="2"/>
    </font>
    <font>
      <sz val="16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 vertical="top"/>
    </xf>
    <xf numFmtId="0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3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4" fillId="0" borderId="2" xfId="0" applyFont="1" applyBorder="1"/>
    <xf numFmtId="4" fontId="4" fillId="0" borderId="2" xfId="0" applyNumberFormat="1" applyFont="1" applyBorder="1" applyAlignment="1">
      <alignment horizontal="center" vertical="center"/>
    </xf>
    <xf numFmtId="0" fontId="5" fillId="0" borderId="0" xfId="0" applyFont="1"/>
    <xf numFmtId="2" fontId="6" fillId="0" borderId="3" xfId="0" applyNumberFormat="1" applyFont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/>
    <xf numFmtId="0" fontId="8" fillId="0" borderId="6" xfId="0" applyFont="1" applyBorder="1" applyAlignment="1"/>
    <xf numFmtId="0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view="pageBreakPreview" zoomScale="98" zoomScaleNormal="100" zoomScaleSheetLayoutView="98" workbookViewId="0">
      <selection activeCell="I1" sqref="I1:L3"/>
    </sheetView>
  </sheetViews>
  <sheetFormatPr defaultRowHeight="11.25" x14ac:dyDescent="0.2"/>
  <cols>
    <col min="1" max="1" width="6.6640625" customWidth="1"/>
    <col min="2" max="2" width="30.5" customWidth="1"/>
    <col min="4" max="4" width="19.83203125" customWidth="1"/>
    <col min="7" max="7" width="11.83203125" bestFit="1" customWidth="1"/>
    <col min="8" max="8" width="12.83203125" customWidth="1"/>
    <col min="9" max="9" width="14.33203125" customWidth="1"/>
    <col min="10" max="10" width="16.1640625" customWidth="1"/>
    <col min="11" max="11" width="17.1640625" customWidth="1"/>
    <col min="12" max="12" width="9.33203125" hidden="1" customWidth="1"/>
  </cols>
  <sheetData>
    <row r="1" spans="1:12" x14ac:dyDescent="0.2">
      <c r="I1" s="19" t="s">
        <v>33</v>
      </c>
      <c r="J1" s="19"/>
      <c r="K1" s="19"/>
      <c r="L1" s="19"/>
    </row>
    <row r="2" spans="1:12" x14ac:dyDescent="0.2">
      <c r="I2" s="19"/>
      <c r="J2" s="19"/>
      <c r="K2" s="19"/>
      <c r="L2" s="19"/>
    </row>
    <row r="3" spans="1:12" ht="18.75" customHeight="1" x14ac:dyDescent="0.2">
      <c r="I3" s="19"/>
      <c r="J3" s="19"/>
      <c r="K3" s="19"/>
      <c r="L3" s="19"/>
    </row>
    <row r="4" spans="1:12" x14ac:dyDescent="0.2">
      <c r="J4" s="1"/>
    </row>
    <row r="5" spans="1:12" ht="20.25" x14ac:dyDescent="0.2">
      <c r="A5" s="20" t="s">
        <v>32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2" x14ac:dyDescent="0.2">
      <c r="A6" s="17" t="s">
        <v>0</v>
      </c>
      <c r="B6" s="21" t="s">
        <v>1</v>
      </c>
      <c r="C6" s="17" t="s">
        <v>2</v>
      </c>
      <c r="D6" s="17" t="s">
        <v>3</v>
      </c>
      <c r="E6" s="17" t="s">
        <v>4</v>
      </c>
      <c r="F6" s="23" t="s">
        <v>5</v>
      </c>
      <c r="G6" s="17" t="s">
        <v>6</v>
      </c>
      <c r="H6" s="17" t="s">
        <v>7</v>
      </c>
      <c r="I6" s="17" t="s">
        <v>8</v>
      </c>
      <c r="J6" s="17" t="s">
        <v>9</v>
      </c>
      <c r="K6" s="17" t="s">
        <v>10</v>
      </c>
    </row>
    <row r="7" spans="1:12" x14ac:dyDescent="0.2">
      <c r="A7" s="17"/>
      <c r="B7" s="21"/>
      <c r="C7" s="17"/>
      <c r="D7" s="22"/>
      <c r="E7" s="22"/>
      <c r="F7" s="23"/>
      <c r="G7" s="17"/>
      <c r="H7" s="24"/>
      <c r="I7" s="17"/>
      <c r="J7" s="18"/>
      <c r="K7" s="18"/>
    </row>
    <row r="8" spans="1:12" ht="12" x14ac:dyDescent="0.2">
      <c r="A8" s="2">
        <v>1</v>
      </c>
      <c r="B8" s="3" t="s">
        <v>13</v>
      </c>
      <c r="C8" s="4" t="s">
        <v>12</v>
      </c>
      <c r="D8" s="4" t="s">
        <v>14</v>
      </c>
      <c r="E8" s="4"/>
      <c r="F8" s="4"/>
      <c r="G8" s="8">
        <v>10000</v>
      </c>
      <c r="H8" s="5">
        <v>0.47</v>
      </c>
      <c r="I8" s="6">
        <f>H8*G8</f>
        <v>4700</v>
      </c>
      <c r="J8" s="6">
        <f t="shared" ref="J8:J17" si="0">H8*G8*1.2</f>
        <v>5640</v>
      </c>
      <c r="K8" s="2" t="s">
        <v>31</v>
      </c>
    </row>
    <row r="9" spans="1:12" ht="12" x14ac:dyDescent="0.2">
      <c r="A9" s="2">
        <v>2</v>
      </c>
      <c r="B9" s="3" t="s">
        <v>11</v>
      </c>
      <c r="C9" s="4" t="s">
        <v>12</v>
      </c>
      <c r="D9" s="4" t="s">
        <v>15</v>
      </c>
      <c r="E9" s="4"/>
      <c r="F9" s="4"/>
      <c r="G9" s="8">
        <v>300000</v>
      </c>
      <c r="H9" s="5">
        <v>0.49</v>
      </c>
      <c r="I9" s="6">
        <f t="shared" ref="I9:I17" si="1">H9*G9</f>
        <v>147000</v>
      </c>
      <c r="J9" s="6">
        <f t="shared" si="0"/>
        <v>176400</v>
      </c>
      <c r="K9" s="2" t="s">
        <v>31</v>
      </c>
    </row>
    <row r="10" spans="1:12" ht="12" x14ac:dyDescent="0.2">
      <c r="A10" s="2">
        <v>3</v>
      </c>
      <c r="B10" s="3" t="s">
        <v>13</v>
      </c>
      <c r="C10" s="4" t="s">
        <v>12</v>
      </c>
      <c r="D10" s="4" t="s">
        <v>16</v>
      </c>
      <c r="E10" s="7"/>
      <c r="F10" s="7"/>
      <c r="G10" s="8">
        <v>30000</v>
      </c>
      <c r="H10" s="5">
        <v>0.68</v>
      </c>
      <c r="I10" s="6">
        <f t="shared" si="1"/>
        <v>20400</v>
      </c>
      <c r="J10" s="6">
        <f t="shared" si="0"/>
        <v>24480</v>
      </c>
      <c r="K10" s="2" t="s">
        <v>31</v>
      </c>
    </row>
    <row r="11" spans="1:12" ht="12" x14ac:dyDescent="0.2">
      <c r="A11" s="2">
        <v>4</v>
      </c>
      <c r="B11" s="3" t="s">
        <v>17</v>
      </c>
      <c r="C11" s="4" t="s">
        <v>12</v>
      </c>
      <c r="D11" s="4" t="s">
        <v>18</v>
      </c>
      <c r="E11" s="4"/>
      <c r="F11" s="4"/>
      <c r="G11" s="8">
        <v>18000</v>
      </c>
      <c r="H11" s="4">
        <v>1.1499999999999999</v>
      </c>
      <c r="I11" s="6">
        <f t="shared" si="1"/>
        <v>20700</v>
      </c>
      <c r="J11" s="6">
        <f t="shared" si="0"/>
        <v>24840</v>
      </c>
      <c r="K11" s="2" t="s">
        <v>31</v>
      </c>
    </row>
    <row r="12" spans="1:12" ht="12" x14ac:dyDescent="0.2">
      <c r="A12" s="2">
        <v>5</v>
      </c>
      <c r="B12" s="3" t="s">
        <v>19</v>
      </c>
      <c r="C12" s="4" t="s">
        <v>12</v>
      </c>
      <c r="D12" s="4" t="s">
        <v>20</v>
      </c>
      <c r="E12" s="4"/>
      <c r="F12" s="4"/>
      <c r="G12" s="8">
        <v>300</v>
      </c>
      <c r="H12" s="4">
        <v>15</v>
      </c>
      <c r="I12" s="6">
        <f t="shared" si="1"/>
        <v>4500</v>
      </c>
      <c r="J12" s="6">
        <f t="shared" si="0"/>
        <v>5400</v>
      </c>
      <c r="K12" s="2" t="s">
        <v>31</v>
      </c>
    </row>
    <row r="13" spans="1:12" ht="24" x14ac:dyDescent="0.2">
      <c r="A13" s="2">
        <v>6</v>
      </c>
      <c r="B13" s="3" t="s">
        <v>21</v>
      </c>
      <c r="C13" s="4" t="s">
        <v>12</v>
      </c>
      <c r="D13" s="8">
        <v>4</v>
      </c>
      <c r="E13" s="4"/>
      <c r="F13" s="4"/>
      <c r="G13" s="8">
        <v>6000</v>
      </c>
      <c r="H13" s="13">
        <v>0.96</v>
      </c>
      <c r="I13" s="6">
        <f t="shared" si="1"/>
        <v>5760</v>
      </c>
      <c r="J13" s="6">
        <f t="shared" si="0"/>
        <v>6912</v>
      </c>
      <c r="K13" s="2" t="s">
        <v>31</v>
      </c>
    </row>
    <row r="14" spans="1:12" ht="24" x14ac:dyDescent="0.2">
      <c r="A14" s="2">
        <v>7</v>
      </c>
      <c r="B14" s="3" t="s">
        <v>22</v>
      </c>
      <c r="C14" s="4" t="s">
        <v>12</v>
      </c>
      <c r="D14" s="4" t="s">
        <v>23</v>
      </c>
      <c r="E14" s="4"/>
      <c r="F14" s="9"/>
      <c r="G14" s="8">
        <v>570</v>
      </c>
      <c r="H14" s="5">
        <v>13.92</v>
      </c>
      <c r="I14" s="6">
        <f t="shared" si="1"/>
        <v>7934.4</v>
      </c>
      <c r="J14" s="6">
        <f t="shared" si="0"/>
        <v>9521.2799999999988</v>
      </c>
      <c r="K14" s="2" t="s">
        <v>31</v>
      </c>
    </row>
    <row r="15" spans="1:12" ht="12" x14ac:dyDescent="0.2">
      <c r="A15" s="2">
        <v>8</v>
      </c>
      <c r="B15" s="3" t="s">
        <v>24</v>
      </c>
      <c r="C15" s="4" t="s">
        <v>12</v>
      </c>
      <c r="D15" s="4" t="s">
        <v>25</v>
      </c>
      <c r="E15" s="4"/>
      <c r="F15" s="4"/>
      <c r="G15" s="8">
        <v>3000</v>
      </c>
      <c r="H15" s="5">
        <v>3.91</v>
      </c>
      <c r="I15" s="6">
        <f t="shared" si="1"/>
        <v>11730</v>
      </c>
      <c r="J15" s="6">
        <f t="shared" si="0"/>
        <v>14076</v>
      </c>
      <c r="K15" s="2" t="s">
        <v>31</v>
      </c>
    </row>
    <row r="16" spans="1:12" ht="12" x14ac:dyDescent="0.2">
      <c r="A16" s="2">
        <v>9</v>
      </c>
      <c r="B16" s="3" t="s">
        <v>26</v>
      </c>
      <c r="C16" s="4" t="s">
        <v>12</v>
      </c>
      <c r="D16" s="4" t="s">
        <v>27</v>
      </c>
      <c r="E16" s="4"/>
      <c r="F16" s="4"/>
      <c r="G16" s="8">
        <v>1000</v>
      </c>
      <c r="H16" s="4">
        <v>1.28</v>
      </c>
      <c r="I16" s="6">
        <f t="shared" si="1"/>
        <v>1280</v>
      </c>
      <c r="J16" s="6">
        <f t="shared" si="0"/>
        <v>1536</v>
      </c>
      <c r="K16" s="2" t="s">
        <v>31</v>
      </c>
    </row>
    <row r="17" spans="1:11" ht="12" x14ac:dyDescent="0.2">
      <c r="A17" s="2">
        <v>10</v>
      </c>
      <c r="B17" s="3" t="s">
        <v>28</v>
      </c>
      <c r="C17" s="4" t="s">
        <v>12</v>
      </c>
      <c r="D17" s="4" t="s">
        <v>29</v>
      </c>
      <c r="E17" s="4"/>
      <c r="F17" s="4"/>
      <c r="G17" s="8">
        <v>1000</v>
      </c>
      <c r="H17" s="4">
        <v>1.63</v>
      </c>
      <c r="I17" s="6">
        <f t="shared" si="1"/>
        <v>1630</v>
      </c>
      <c r="J17" s="6">
        <f t="shared" si="0"/>
        <v>1956</v>
      </c>
      <c r="K17" s="2" t="s">
        <v>31</v>
      </c>
    </row>
    <row r="18" spans="1:11" ht="18.75" customHeight="1" x14ac:dyDescent="0.2">
      <c r="A18" s="14" t="s">
        <v>30</v>
      </c>
      <c r="B18" s="15"/>
      <c r="C18" s="15"/>
      <c r="D18" s="15"/>
      <c r="E18" s="15"/>
      <c r="F18" s="15"/>
      <c r="G18" s="15"/>
      <c r="H18" s="16"/>
      <c r="I18" s="11">
        <f>SUM(I8:I17)</f>
        <v>225634.4</v>
      </c>
      <c r="J18" s="11">
        <f>SUM(J8:J17)</f>
        <v>270761.28000000003</v>
      </c>
      <c r="K18" s="10"/>
    </row>
    <row r="20" spans="1:11" ht="15.75" x14ac:dyDescent="0.25">
      <c r="B20" s="12"/>
      <c r="C20" s="12"/>
      <c r="D20" s="12"/>
      <c r="E20" s="12"/>
      <c r="F20" s="12"/>
      <c r="G20" s="12"/>
      <c r="H20" s="12"/>
    </row>
    <row r="21" spans="1:11" ht="15.75" x14ac:dyDescent="0.25">
      <c r="B21" s="12"/>
      <c r="C21" s="12"/>
      <c r="D21" s="12"/>
      <c r="E21" s="12"/>
      <c r="F21" s="12"/>
      <c r="G21" s="12"/>
      <c r="H21" s="12"/>
    </row>
  </sheetData>
  <mergeCells count="14">
    <mergeCell ref="A18:H18"/>
    <mergeCell ref="I6:I7"/>
    <mergeCell ref="J6:J7"/>
    <mergeCell ref="K6:K7"/>
    <mergeCell ref="I1:L3"/>
    <mergeCell ref="A5:K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2020-11-11T10:16:02Z</cp:lastPrinted>
  <dcterms:created xsi:type="dcterms:W3CDTF">2019-12-26T10:35:39Z</dcterms:created>
  <dcterms:modified xsi:type="dcterms:W3CDTF">2020-11-13T10:25:39Z</dcterms:modified>
</cp:coreProperties>
</file>