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ТЗ\"/>
    </mc:Choice>
  </mc:AlternateContent>
  <bookViews>
    <workbookView xWindow="0" yWindow="0" windowWidth="21600" windowHeight="9045"/>
  </bookViews>
  <sheets>
    <sheet name="Лот 17" sheetId="1" r:id="rId1"/>
  </sheets>
  <definedNames>
    <definedName name="_xlnm.Print_Titles" localSheetId="0">'Лот 17'!$6:$6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I8" i="1" l="1"/>
  <c r="I7" i="1"/>
  <c r="J52" i="1" l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7" i="1"/>
  <c r="J53" i="1" s="1"/>
</calcChain>
</file>

<file path=xl/sharedStrings.xml><?xml version="1.0" encoding="utf-8"?>
<sst xmlns="http://schemas.openxmlformats.org/spreadsheetml/2006/main" count="201" uniqueCount="104">
  <si>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</si>
  <si>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</si>
  <si>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</si>
  <si>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</si>
  <si>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</si>
  <si>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</si>
  <si>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</si>
  <si>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>Стоимость           руб. без НДС</t>
  </si>
  <si>
    <t>Стоимость      руб. с НДС</t>
  </si>
  <si>
    <t>БУМАГОДЕРЖАТЕЛЬ</t>
  </si>
  <si>
    <t>Frap 1503</t>
  </si>
  <si>
    <t>шт</t>
  </si>
  <si>
    <t>Дозатор  для мыла</t>
  </si>
  <si>
    <t>Frap 405</t>
  </si>
  <si>
    <t>Ерш для унитаза с подставкой настенный</t>
  </si>
  <si>
    <t>Излив (гусак) для смесителя</t>
  </si>
  <si>
    <t>200мм</t>
  </si>
  <si>
    <t>КЛАПАН ОБРАТНЫЙ 1" С ПАСТИКОВЫМ ЗАТВОРОМ</t>
  </si>
  <si>
    <t xml:space="preserve">Кран шаровой </t>
  </si>
  <si>
    <t xml:space="preserve">11б27п </t>
  </si>
  <si>
    <t>Ду 50</t>
  </si>
  <si>
    <t>Лейка для мойки</t>
  </si>
  <si>
    <t xml:space="preserve">Мойка </t>
  </si>
  <si>
    <t>Мелана</t>
  </si>
  <si>
    <t>38 х 38</t>
  </si>
  <si>
    <t>Мойка для кухни</t>
  </si>
  <si>
    <t xml:space="preserve"> Reginox </t>
  </si>
  <si>
    <t>R18 2330 Lux OSK</t>
  </si>
  <si>
    <t>Мыльница - дозатор</t>
  </si>
  <si>
    <t>Frap 407</t>
  </si>
  <si>
    <t>350мм</t>
  </si>
  <si>
    <t>Frap F24</t>
  </si>
  <si>
    <t>D49см</t>
  </si>
  <si>
    <t>МЫЛЬНИЦА</t>
  </si>
  <si>
    <t>Frap  1502-1</t>
  </si>
  <si>
    <t>Нипель</t>
  </si>
  <si>
    <t xml:space="preserve"> 1 VT</t>
  </si>
  <si>
    <t xml:space="preserve">Обвод </t>
  </si>
  <si>
    <t xml:space="preserve">Обратный клапан </t>
  </si>
  <si>
    <t>1/2</t>
  </si>
  <si>
    <t xml:space="preserve">Переходник </t>
  </si>
  <si>
    <t>110/50</t>
  </si>
  <si>
    <t xml:space="preserve">Подводка для воды </t>
  </si>
  <si>
    <t>гайка/гайка</t>
  </si>
  <si>
    <t>0,5 м</t>
  </si>
  <si>
    <t>1 м</t>
  </si>
  <si>
    <t>1,5 м</t>
  </si>
  <si>
    <t xml:space="preserve">Подводка для смесителя </t>
  </si>
  <si>
    <t>Полотенцедержатель хромированный круглый</t>
  </si>
  <si>
    <t>диаметр 150 мм</t>
  </si>
  <si>
    <t>Сиденье на унитаз БИО</t>
  </si>
  <si>
    <t>Сифон "с нержавеющей чашей</t>
  </si>
  <si>
    <t xml:space="preserve">Элит </t>
  </si>
  <si>
    <t>1200мм</t>
  </si>
  <si>
    <t>Сифон c рассекателем</t>
  </si>
  <si>
    <t xml:space="preserve">Сифон большой с выпуском  и гофрированной трубой </t>
  </si>
  <si>
    <t>В0115 1 1/2Хх40 ТРУБА-40х40/50</t>
  </si>
  <si>
    <t xml:space="preserve">Смеситель пристенный с маховиком с коротким гусаком (200мм) и лейкой душа  </t>
  </si>
  <si>
    <t>Frap F 327-4</t>
  </si>
  <si>
    <t xml:space="preserve">Смеситель пристенный с маховикамис коротким гусаком (200мм) без лейки   </t>
  </si>
  <si>
    <t>Frap F4612</t>
  </si>
  <si>
    <t xml:space="preserve">Смеситель пристенный с маховиками без гусака с лейкой для душа     </t>
  </si>
  <si>
    <t>Frap F3242</t>
  </si>
  <si>
    <t>Смеситель пристенный шаровый с коротким гусаком и лейкой для душа</t>
  </si>
  <si>
    <t>Frap</t>
  </si>
  <si>
    <t xml:space="preserve">Смеситель на мойку с маховиками с гусаком (200-300мм) Frap  </t>
  </si>
  <si>
    <t>Frap F 4293</t>
  </si>
  <si>
    <t xml:space="preserve">Смеситель на мойку шаровый с гусаком (200мм) Frap </t>
  </si>
  <si>
    <t>Frap F 4528-2-В</t>
  </si>
  <si>
    <t>Смеситель на мойку шаровый с коротким гусаком (литой) Frap</t>
  </si>
  <si>
    <t>Frap  F 10703-В</t>
  </si>
  <si>
    <t xml:space="preserve">Смеситель на мойку шаровый с выдвижной лейкойFrap </t>
  </si>
  <si>
    <t>Frap F 6002-В</t>
  </si>
  <si>
    <t>Стаканодержатель</t>
  </si>
  <si>
    <t xml:space="preserve">труба водопроводная </t>
  </si>
  <si>
    <t>50х4,6</t>
  </si>
  <si>
    <t>пог.м</t>
  </si>
  <si>
    <t>Труба металлопластиковая</t>
  </si>
  <si>
    <t>d 16 мм</t>
  </si>
  <si>
    <t>метр</t>
  </si>
  <si>
    <t>d 15 мм</t>
  </si>
  <si>
    <t>d 20 мм</t>
  </si>
  <si>
    <t>d 32 мм</t>
  </si>
  <si>
    <t xml:space="preserve">Труба нержавеющая гофрированная </t>
  </si>
  <si>
    <t>20 мм</t>
  </si>
  <si>
    <t xml:space="preserve">Труба  </t>
  </si>
  <si>
    <t>НПВХ</t>
  </si>
  <si>
    <t>110/3,2 L1000мм</t>
  </si>
  <si>
    <t xml:space="preserve">Труба </t>
  </si>
  <si>
    <t xml:space="preserve"> НПВХ</t>
  </si>
  <si>
    <t>110/3,2мм L 3000мм</t>
  </si>
  <si>
    <t xml:space="preserve">ПП </t>
  </si>
  <si>
    <t>50/2000</t>
  </si>
  <si>
    <t xml:space="preserve">Шланг пластмассовый напорный, армированный синтетическими нитями (трубка капиллярная)  </t>
  </si>
  <si>
    <t>ТУ 2247-001-98251521-09</t>
  </si>
  <si>
    <t>16х2,5</t>
  </si>
  <si>
    <t>Итого</t>
  </si>
  <si>
    <t>в течение 2021 года</t>
  </si>
  <si>
    <t>в течение 2021года</t>
  </si>
  <si>
    <t>Срок действия</t>
  </si>
  <si>
    <t xml:space="preserve">Кол-во  </t>
  </si>
  <si>
    <t>Лот № 10</t>
  </si>
  <si>
    <t>Фильтр косой</t>
  </si>
  <si>
    <t>Приложение № 16 к № ОК/001-ВВРЗ АО ВРМ/2020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</si>
</sst>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59"/>
      <name val="Arial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" fontId="4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100636</xdr:colOff>
      <xdr:row>9</xdr:row>
      <xdr:rowOff>57150</xdr:rowOff>
    </xdr:from>
    <xdr:to>
      <xdr:col>3</xdr:col>
      <xdr:colOff>430320</xdr:colOff>
      <xdr:row>9</xdr:row>
      <xdr:rowOff>733425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1011" y="2809875"/>
          <a:ext cx="329684" cy="6762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90490</xdr:colOff>
      <xdr:row>8</xdr:row>
      <xdr:rowOff>40483</xdr:rowOff>
    </xdr:from>
    <xdr:to>
      <xdr:col>3</xdr:col>
      <xdr:colOff>371476</xdr:colOff>
      <xdr:row>8</xdr:row>
      <xdr:rowOff>857251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5" y="1916908"/>
          <a:ext cx="280986" cy="81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5" customWidth="1"/>
    <col min="2" max="2" width="34.83203125" customWidth="1"/>
    <col min="3" max="3" width="14.83203125" style="28" customWidth="1"/>
    <col min="4" max="5" width="11" customWidth="1"/>
    <col min="7" max="7" width="11.83203125" customWidth="1"/>
    <col min="8" max="8" width="17.6640625" customWidth="1"/>
    <col min="9" max="9" width="12.83203125" customWidth="1"/>
    <col min="10" max="10" width="16.5" customWidth="1"/>
    <col min="11" max="11" width="20" customWidth="1"/>
    <col min="12" max="12" width="0.5" customWidth="1"/>
  </cols>
  <sheetData>
    <row r="1" spans="1:12" x14ac:dyDescent="0.2">
      <c r="I1" s="30" t="s">
        <v>103</v>
      </c>
      <c r="J1" s="30"/>
      <c r="K1" s="30"/>
      <c r="L1" s="30"/>
    </row>
    <row r="2" spans="1:12" x14ac:dyDescent="0.2">
      <c r="I2" s="30"/>
      <c r="J2" s="30"/>
      <c r="K2" s="30"/>
      <c r="L2" s="30"/>
    </row>
    <row r="3" spans="1:12" ht="20.25" customHeight="1" x14ac:dyDescent="0.2">
      <c r="I3" s="30"/>
      <c r="J3" s="30"/>
      <c r="K3" s="30"/>
      <c r="L3" s="30"/>
    </row>
    <row r="5" spans="1:12" ht="24" customHeight="1" x14ac:dyDescent="0.2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22.5" x14ac:dyDescent="0.2">
      <c r="A6" s="1" t="s">
        <v>0</v>
      </c>
      <c r="B6" s="2" t="s">
        <v>1</v>
      </c>
      <c r="C6" s="1" t="s">
        <v>2</v>
      </c>
      <c r="D6" s="3" t="s">
        <v>3</v>
      </c>
      <c r="E6" s="1" t="s">
        <v>4</v>
      </c>
      <c r="F6" s="1" t="s">
        <v>5</v>
      </c>
      <c r="G6" s="3" t="s">
        <v>100</v>
      </c>
      <c r="H6" s="3" t="s">
        <v>6</v>
      </c>
      <c r="I6" s="4" t="s">
        <v>7</v>
      </c>
      <c r="J6" s="4" t="s">
        <v>8</v>
      </c>
      <c r="K6" s="5" t="s">
        <v>99</v>
      </c>
    </row>
    <row r="7" spans="1:12" x14ac:dyDescent="0.2">
      <c r="A7" s="6">
        <v>1</v>
      </c>
      <c r="B7" s="7" t="s">
        <v>9</v>
      </c>
      <c r="C7" s="8" t="s">
        <v>10</v>
      </c>
      <c r="D7" s="8"/>
      <c r="E7" s="8"/>
      <c r="F7" s="8" t="s">
        <v>11</v>
      </c>
      <c r="G7" s="8">
        <v>100</v>
      </c>
      <c r="H7" s="9">
        <v>146.85</v>
      </c>
      <c r="I7" s="9">
        <f>H7*G7</f>
        <v>14685</v>
      </c>
      <c r="J7" s="9">
        <f>H7*G7*1.2</f>
        <v>17622</v>
      </c>
      <c r="K7" s="9" t="s">
        <v>97</v>
      </c>
    </row>
    <row r="8" spans="1:12" x14ac:dyDescent="0.2">
      <c r="A8" s="6">
        <v>2</v>
      </c>
      <c r="B8" s="10" t="s">
        <v>12</v>
      </c>
      <c r="C8" s="8" t="s">
        <v>13</v>
      </c>
      <c r="D8" s="11"/>
      <c r="E8" s="11">
        <v>0.5</v>
      </c>
      <c r="F8" s="8" t="s">
        <v>11</v>
      </c>
      <c r="G8" s="11">
        <v>100</v>
      </c>
      <c r="H8" s="12">
        <v>480.2</v>
      </c>
      <c r="I8" s="9">
        <f>H8*G8</f>
        <v>48020</v>
      </c>
      <c r="J8" s="9">
        <f t="shared" ref="J8:J52" si="0">H8*G8*1.2</f>
        <v>57624</v>
      </c>
      <c r="K8" s="12" t="s">
        <v>98</v>
      </c>
    </row>
    <row r="9" spans="1:12" ht="69" customHeight="1" x14ac:dyDescent="0.2">
      <c r="A9" s="6">
        <v>3</v>
      </c>
      <c r="B9" s="10" t="s">
        <v>14</v>
      </c>
      <c r="C9" s="8"/>
      <c r="D9" s="11"/>
      <c r="E9" s="13"/>
      <c r="F9" s="8" t="s">
        <v>11</v>
      </c>
      <c r="G9" s="11">
        <v>100</v>
      </c>
      <c r="H9" s="12">
        <v>501.54</v>
      </c>
      <c r="I9" s="9">
        <f t="shared" ref="I9:I52" si="1">H9*G9</f>
        <v>50154</v>
      </c>
      <c r="J9" s="9">
        <f t="shared" si="0"/>
        <v>60184.799999999996</v>
      </c>
      <c r="K9" s="9" t="s">
        <v>97</v>
      </c>
    </row>
    <row r="10" spans="1:12" ht="84.75" customHeight="1" x14ac:dyDescent="0.2">
      <c r="A10" s="6">
        <v>4</v>
      </c>
      <c r="B10" s="10" t="s">
        <v>15</v>
      </c>
      <c r="C10" s="8"/>
      <c r="D10" s="11"/>
      <c r="E10" s="13" t="s">
        <v>16</v>
      </c>
      <c r="F10" s="8" t="s">
        <v>11</v>
      </c>
      <c r="G10" s="11">
        <v>50</v>
      </c>
      <c r="H10" s="12">
        <v>100</v>
      </c>
      <c r="I10" s="9">
        <f t="shared" si="1"/>
        <v>5000</v>
      </c>
      <c r="J10" s="9">
        <f t="shared" si="0"/>
        <v>6000</v>
      </c>
      <c r="K10" s="12" t="s">
        <v>98</v>
      </c>
    </row>
    <row r="11" spans="1:12" ht="22.5" x14ac:dyDescent="0.2">
      <c r="A11" s="6">
        <v>5</v>
      </c>
      <c r="B11" s="10" t="s">
        <v>17</v>
      </c>
      <c r="C11" s="11"/>
      <c r="D11" s="11"/>
      <c r="E11" s="13"/>
      <c r="F11" s="8" t="s">
        <v>11</v>
      </c>
      <c r="G11" s="11">
        <v>36</v>
      </c>
      <c r="H11" s="12">
        <v>230</v>
      </c>
      <c r="I11" s="9">
        <f t="shared" si="1"/>
        <v>8280</v>
      </c>
      <c r="J11" s="9">
        <f t="shared" si="0"/>
        <v>9936</v>
      </c>
      <c r="K11" s="9" t="s">
        <v>97</v>
      </c>
    </row>
    <row r="12" spans="1:12" x14ac:dyDescent="0.2">
      <c r="A12" s="6">
        <v>6</v>
      </c>
      <c r="B12" s="14" t="s">
        <v>18</v>
      </c>
      <c r="C12" s="13" t="s">
        <v>19</v>
      </c>
      <c r="D12" s="13"/>
      <c r="E12" s="13" t="s">
        <v>20</v>
      </c>
      <c r="F12" s="13" t="s">
        <v>11</v>
      </c>
      <c r="G12" s="13">
        <v>500</v>
      </c>
      <c r="H12" s="12">
        <v>872.87</v>
      </c>
      <c r="I12" s="9">
        <f t="shared" si="1"/>
        <v>436435</v>
      </c>
      <c r="J12" s="9">
        <f t="shared" si="0"/>
        <v>523722</v>
      </c>
      <c r="K12" s="12" t="s">
        <v>98</v>
      </c>
    </row>
    <row r="13" spans="1:12" ht="23.25" customHeight="1" x14ac:dyDescent="0.2">
      <c r="A13" s="6">
        <v>7</v>
      </c>
      <c r="B13" s="10" t="s">
        <v>21</v>
      </c>
      <c r="C13" s="11"/>
      <c r="D13" s="11"/>
      <c r="E13" s="13"/>
      <c r="F13" s="8" t="s">
        <v>11</v>
      </c>
      <c r="G13" s="11">
        <v>4</v>
      </c>
      <c r="H13" s="12">
        <v>377</v>
      </c>
      <c r="I13" s="9">
        <f t="shared" si="1"/>
        <v>1508</v>
      </c>
      <c r="J13" s="9">
        <f t="shared" si="0"/>
        <v>1809.6</v>
      </c>
      <c r="K13" s="9" t="s">
        <v>97</v>
      </c>
    </row>
    <row r="14" spans="1:12" x14ac:dyDescent="0.2">
      <c r="A14" s="6">
        <v>8</v>
      </c>
      <c r="B14" s="10" t="s">
        <v>22</v>
      </c>
      <c r="C14" s="11" t="s">
        <v>23</v>
      </c>
      <c r="D14" s="11"/>
      <c r="E14" s="13" t="s">
        <v>24</v>
      </c>
      <c r="F14" s="8" t="s">
        <v>11</v>
      </c>
      <c r="G14" s="11">
        <v>16</v>
      </c>
      <c r="H14" s="12">
        <v>1248.0999999999999</v>
      </c>
      <c r="I14" s="9">
        <f t="shared" si="1"/>
        <v>19969.599999999999</v>
      </c>
      <c r="J14" s="9">
        <f t="shared" si="0"/>
        <v>23963.519999999997</v>
      </c>
      <c r="K14" s="12" t="s">
        <v>98</v>
      </c>
    </row>
    <row r="15" spans="1:12" ht="22.5" x14ac:dyDescent="0.2">
      <c r="A15" s="6">
        <v>9</v>
      </c>
      <c r="B15" s="15" t="s">
        <v>25</v>
      </c>
      <c r="C15" s="13" t="s">
        <v>26</v>
      </c>
      <c r="D15" s="11"/>
      <c r="E15" s="16" t="s">
        <v>27</v>
      </c>
      <c r="F15" s="8" t="s">
        <v>11</v>
      </c>
      <c r="G15" s="8">
        <v>20</v>
      </c>
      <c r="H15" s="9">
        <v>8360</v>
      </c>
      <c r="I15" s="9">
        <f t="shared" si="1"/>
        <v>167200</v>
      </c>
      <c r="J15" s="9">
        <f t="shared" si="0"/>
        <v>200640</v>
      </c>
      <c r="K15" s="9" t="s">
        <v>97</v>
      </c>
    </row>
    <row r="16" spans="1:12" x14ac:dyDescent="0.2">
      <c r="A16" s="6">
        <v>10</v>
      </c>
      <c r="B16" s="10" t="s">
        <v>28</v>
      </c>
      <c r="C16" s="8" t="s">
        <v>29</v>
      </c>
      <c r="D16" s="11"/>
      <c r="E16" s="13" t="s">
        <v>30</v>
      </c>
      <c r="F16" s="8" t="s">
        <v>11</v>
      </c>
      <c r="G16" s="11">
        <v>96</v>
      </c>
      <c r="H16" s="12">
        <v>480.2</v>
      </c>
      <c r="I16" s="9">
        <f t="shared" si="1"/>
        <v>46099.199999999997</v>
      </c>
      <c r="J16" s="9">
        <f t="shared" si="0"/>
        <v>55319.039999999994</v>
      </c>
      <c r="K16" s="12" t="s">
        <v>98</v>
      </c>
    </row>
    <row r="17" spans="1:11" x14ac:dyDescent="0.2">
      <c r="A17" s="6">
        <v>11</v>
      </c>
      <c r="B17" s="10" t="s">
        <v>21</v>
      </c>
      <c r="C17" s="8" t="s">
        <v>31</v>
      </c>
      <c r="D17" s="17"/>
      <c r="E17" s="13"/>
      <c r="F17" s="8" t="s">
        <v>11</v>
      </c>
      <c r="G17" s="11">
        <v>50</v>
      </c>
      <c r="H17" s="12">
        <v>377</v>
      </c>
      <c r="I17" s="9">
        <f t="shared" si="1"/>
        <v>18850</v>
      </c>
      <c r="J17" s="9">
        <f t="shared" si="0"/>
        <v>22620</v>
      </c>
      <c r="K17" s="9" t="s">
        <v>97</v>
      </c>
    </row>
    <row r="18" spans="1:11" x14ac:dyDescent="0.2">
      <c r="A18" s="6">
        <v>12</v>
      </c>
      <c r="B18" s="10" t="s">
        <v>22</v>
      </c>
      <c r="C18" s="29"/>
      <c r="D18" s="17"/>
      <c r="E18" s="16" t="s">
        <v>32</v>
      </c>
      <c r="F18" s="8" t="s">
        <v>11</v>
      </c>
      <c r="G18" s="11">
        <v>50</v>
      </c>
      <c r="H18" s="12">
        <v>1255.93</v>
      </c>
      <c r="I18" s="9">
        <f t="shared" si="1"/>
        <v>62796.5</v>
      </c>
      <c r="J18" s="9">
        <f t="shared" si="0"/>
        <v>75355.8</v>
      </c>
      <c r="K18" s="12" t="s">
        <v>98</v>
      </c>
    </row>
    <row r="19" spans="1:11" x14ac:dyDescent="0.2">
      <c r="A19" s="6">
        <v>13</v>
      </c>
      <c r="B19" s="10" t="s">
        <v>33</v>
      </c>
      <c r="C19" s="8" t="s">
        <v>34</v>
      </c>
      <c r="D19" s="11"/>
      <c r="E19" s="13"/>
      <c r="F19" s="8" t="s">
        <v>11</v>
      </c>
      <c r="G19" s="11">
        <v>100</v>
      </c>
      <c r="H19" s="12">
        <v>145</v>
      </c>
      <c r="I19" s="9">
        <f t="shared" si="1"/>
        <v>14500</v>
      </c>
      <c r="J19" s="9">
        <f t="shared" si="0"/>
        <v>17400</v>
      </c>
      <c r="K19" s="9" t="s">
        <v>97</v>
      </c>
    </row>
    <row r="20" spans="1:11" x14ac:dyDescent="0.2">
      <c r="A20" s="6">
        <v>14</v>
      </c>
      <c r="B20" s="10" t="s">
        <v>35</v>
      </c>
      <c r="C20" s="11" t="s">
        <v>36</v>
      </c>
      <c r="D20" s="11"/>
      <c r="E20" s="13"/>
      <c r="F20" s="8" t="s">
        <v>11</v>
      </c>
      <c r="G20" s="11">
        <v>12</v>
      </c>
      <c r="H20" s="12">
        <v>277</v>
      </c>
      <c r="I20" s="9">
        <f t="shared" si="1"/>
        <v>3324</v>
      </c>
      <c r="J20" s="9">
        <f t="shared" si="0"/>
        <v>3988.7999999999997</v>
      </c>
      <c r="K20" s="12" t="s">
        <v>98</v>
      </c>
    </row>
    <row r="21" spans="1:11" x14ac:dyDescent="0.2">
      <c r="A21" s="6">
        <v>15</v>
      </c>
      <c r="B21" s="10" t="s">
        <v>37</v>
      </c>
      <c r="C21" s="11"/>
      <c r="D21" s="11"/>
      <c r="E21" s="13"/>
      <c r="F21" s="8" t="s">
        <v>11</v>
      </c>
      <c r="G21" s="11">
        <v>43</v>
      </c>
      <c r="H21" s="12">
        <v>49.14</v>
      </c>
      <c r="I21" s="9">
        <f t="shared" si="1"/>
        <v>2113.02</v>
      </c>
      <c r="J21" s="9">
        <f t="shared" si="0"/>
        <v>2535.6239999999998</v>
      </c>
      <c r="K21" s="9" t="s">
        <v>97</v>
      </c>
    </row>
    <row r="22" spans="1:11" x14ac:dyDescent="0.2">
      <c r="A22" s="6">
        <v>16</v>
      </c>
      <c r="B22" s="10" t="s">
        <v>38</v>
      </c>
      <c r="C22" s="11"/>
      <c r="D22" s="11"/>
      <c r="E22" s="18" t="s">
        <v>39</v>
      </c>
      <c r="F22" s="8" t="s">
        <v>11</v>
      </c>
      <c r="G22" s="11">
        <v>109</v>
      </c>
      <c r="H22" s="12">
        <v>190</v>
      </c>
      <c r="I22" s="9">
        <f t="shared" si="1"/>
        <v>20710</v>
      </c>
      <c r="J22" s="9">
        <f t="shared" si="0"/>
        <v>24852</v>
      </c>
      <c r="K22" s="12" t="s">
        <v>98</v>
      </c>
    </row>
    <row r="23" spans="1:11" x14ac:dyDescent="0.2">
      <c r="A23" s="6">
        <v>17</v>
      </c>
      <c r="B23" s="10" t="s">
        <v>40</v>
      </c>
      <c r="C23" s="11"/>
      <c r="D23" s="11"/>
      <c r="E23" s="13" t="s">
        <v>41</v>
      </c>
      <c r="F23" s="8" t="s">
        <v>11</v>
      </c>
      <c r="G23" s="11">
        <v>12</v>
      </c>
      <c r="H23" s="12">
        <v>49.44</v>
      </c>
      <c r="I23" s="9">
        <f t="shared" si="1"/>
        <v>593.28</v>
      </c>
      <c r="J23" s="9">
        <f t="shared" si="0"/>
        <v>711.93599999999992</v>
      </c>
      <c r="K23" s="9" t="s">
        <v>97</v>
      </c>
    </row>
    <row r="24" spans="1:11" x14ac:dyDescent="0.2">
      <c r="A24" s="6">
        <v>18</v>
      </c>
      <c r="B24" s="10" t="s">
        <v>42</v>
      </c>
      <c r="C24" s="11" t="s">
        <v>43</v>
      </c>
      <c r="D24" s="11"/>
      <c r="E24" s="11" t="s">
        <v>44</v>
      </c>
      <c r="F24" s="8" t="s">
        <v>11</v>
      </c>
      <c r="G24" s="11">
        <v>1900</v>
      </c>
      <c r="H24" s="12">
        <v>87.26</v>
      </c>
      <c r="I24" s="9">
        <f t="shared" si="1"/>
        <v>165794</v>
      </c>
      <c r="J24" s="9">
        <f t="shared" si="0"/>
        <v>198952.8</v>
      </c>
      <c r="K24" s="12" t="s">
        <v>98</v>
      </c>
    </row>
    <row r="25" spans="1:11" x14ac:dyDescent="0.2">
      <c r="A25" s="6">
        <v>19</v>
      </c>
      <c r="B25" s="10" t="s">
        <v>42</v>
      </c>
      <c r="C25" s="11" t="s">
        <v>43</v>
      </c>
      <c r="D25" s="11"/>
      <c r="E25" s="11" t="s">
        <v>45</v>
      </c>
      <c r="F25" s="8" t="s">
        <v>11</v>
      </c>
      <c r="G25" s="11">
        <v>1368</v>
      </c>
      <c r="H25" s="12">
        <v>100</v>
      </c>
      <c r="I25" s="9">
        <f t="shared" si="1"/>
        <v>136800</v>
      </c>
      <c r="J25" s="9">
        <f t="shared" si="0"/>
        <v>164160</v>
      </c>
      <c r="K25" s="9" t="s">
        <v>97</v>
      </c>
    </row>
    <row r="26" spans="1:11" x14ac:dyDescent="0.2">
      <c r="A26" s="6">
        <v>20</v>
      </c>
      <c r="B26" s="10" t="s">
        <v>42</v>
      </c>
      <c r="C26" s="11" t="s">
        <v>43</v>
      </c>
      <c r="D26" s="11"/>
      <c r="E26" s="11" t="s">
        <v>46</v>
      </c>
      <c r="F26" s="8" t="s">
        <v>11</v>
      </c>
      <c r="G26" s="11">
        <v>1230</v>
      </c>
      <c r="H26" s="12">
        <v>125</v>
      </c>
      <c r="I26" s="9">
        <f t="shared" si="1"/>
        <v>153750</v>
      </c>
      <c r="J26" s="9">
        <f t="shared" si="0"/>
        <v>184500</v>
      </c>
      <c r="K26" s="12" t="s">
        <v>98</v>
      </c>
    </row>
    <row r="27" spans="1:11" x14ac:dyDescent="0.2">
      <c r="A27" s="6">
        <v>21</v>
      </c>
      <c r="B27" s="15" t="s">
        <v>47</v>
      </c>
      <c r="C27" s="11"/>
      <c r="D27" s="11"/>
      <c r="E27" s="11"/>
      <c r="F27" s="8" t="s">
        <v>11</v>
      </c>
      <c r="G27" s="11">
        <v>289</v>
      </c>
      <c r="H27" s="12">
        <v>81.63</v>
      </c>
      <c r="I27" s="9">
        <f t="shared" si="1"/>
        <v>23591.07</v>
      </c>
      <c r="J27" s="9">
        <f t="shared" si="0"/>
        <v>28309.284</v>
      </c>
      <c r="K27" s="9" t="s">
        <v>97</v>
      </c>
    </row>
    <row r="28" spans="1:11" ht="22.5" x14ac:dyDescent="0.2">
      <c r="A28" s="6">
        <v>22</v>
      </c>
      <c r="B28" s="10" t="s">
        <v>48</v>
      </c>
      <c r="C28" s="11"/>
      <c r="D28" s="13"/>
      <c r="E28" s="13" t="s">
        <v>49</v>
      </c>
      <c r="F28" s="8" t="s">
        <v>11</v>
      </c>
      <c r="G28" s="11">
        <v>212</v>
      </c>
      <c r="H28" s="12">
        <v>195.3</v>
      </c>
      <c r="I28" s="9">
        <f t="shared" si="1"/>
        <v>41403.600000000006</v>
      </c>
      <c r="J28" s="9">
        <f t="shared" si="0"/>
        <v>49684.320000000007</v>
      </c>
      <c r="K28" s="12" t="s">
        <v>98</v>
      </c>
    </row>
    <row r="29" spans="1:11" x14ac:dyDescent="0.2">
      <c r="A29" s="6">
        <v>23</v>
      </c>
      <c r="B29" s="15" t="s">
        <v>50</v>
      </c>
      <c r="C29" s="11"/>
      <c r="D29" s="11"/>
      <c r="E29" s="11"/>
      <c r="F29" s="8" t="s">
        <v>11</v>
      </c>
      <c r="G29" s="11">
        <v>47</v>
      </c>
      <c r="H29" s="12">
        <v>1223.26</v>
      </c>
      <c r="I29" s="9">
        <f t="shared" si="1"/>
        <v>57493.22</v>
      </c>
      <c r="J29" s="9">
        <f t="shared" si="0"/>
        <v>68991.864000000001</v>
      </c>
      <c r="K29" s="9" t="s">
        <v>97</v>
      </c>
    </row>
    <row r="30" spans="1:11" x14ac:dyDescent="0.2">
      <c r="A30" s="6">
        <v>24</v>
      </c>
      <c r="B30" s="10" t="s">
        <v>51</v>
      </c>
      <c r="C30" s="11" t="s">
        <v>52</v>
      </c>
      <c r="D30" s="11"/>
      <c r="E30" s="11" t="s">
        <v>53</v>
      </c>
      <c r="F30" s="8" t="s">
        <v>11</v>
      </c>
      <c r="G30" s="11">
        <v>931</v>
      </c>
      <c r="H30" s="12">
        <v>174.96</v>
      </c>
      <c r="I30" s="9">
        <f t="shared" si="1"/>
        <v>162887.76</v>
      </c>
      <c r="J30" s="9">
        <f t="shared" si="0"/>
        <v>195465.31200000001</v>
      </c>
      <c r="K30" s="12" t="s">
        <v>98</v>
      </c>
    </row>
    <row r="31" spans="1:11" x14ac:dyDescent="0.2">
      <c r="A31" s="6">
        <v>25</v>
      </c>
      <c r="B31" s="10" t="s">
        <v>54</v>
      </c>
      <c r="C31" s="11"/>
      <c r="D31" s="11"/>
      <c r="E31" s="11"/>
      <c r="F31" s="8" t="s">
        <v>11</v>
      </c>
      <c r="G31" s="11">
        <v>50</v>
      </c>
      <c r="H31" s="12">
        <v>346</v>
      </c>
      <c r="I31" s="9">
        <f t="shared" si="1"/>
        <v>17300</v>
      </c>
      <c r="J31" s="9">
        <f t="shared" si="0"/>
        <v>20760</v>
      </c>
      <c r="K31" s="9" t="s">
        <v>97</v>
      </c>
    </row>
    <row r="32" spans="1:11" ht="45" x14ac:dyDescent="0.2">
      <c r="A32" s="6">
        <v>26</v>
      </c>
      <c r="B32" s="10" t="s">
        <v>55</v>
      </c>
      <c r="C32" s="11"/>
      <c r="D32" s="11"/>
      <c r="E32" s="13" t="s">
        <v>56</v>
      </c>
      <c r="F32" s="8" t="s">
        <v>11</v>
      </c>
      <c r="G32" s="11">
        <v>161</v>
      </c>
      <c r="H32" s="12">
        <v>139.34</v>
      </c>
      <c r="I32" s="9">
        <f t="shared" si="1"/>
        <v>22433.74</v>
      </c>
      <c r="J32" s="9">
        <f t="shared" si="0"/>
        <v>26920.488000000001</v>
      </c>
      <c r="K32" s="12" t="s">
        <v>98</v>
      </c>
    </row>
    <row r="33" spans="1:11" ht="33.75" x14ac:dyDescent="0.2">
      <c r="A33" s="6">
        <v>27</v>
      </c>
      <c r="B33" s="7" t="s">
        <v>57</v>
      </c>
      <c r="C33" s="16" t="s">
        <v>58</v>
      </c>
      <c r="D33" s="8"/>
      <c r="E33" s="8"/>
      <c r="F33" s="8" t="s">
        <v>11</v>
      </c>
      <c r="G33" s="8">
        <v>400</v>
      </c>
      <c r="H33" s="9">
        <v>2053.8000000000002</v>
      </c>
      <c r="I33" s="9">
        <f t="shared" si="1"/>
        <v>821520.00000000012</v>
      </c>
      <c r="J33" s="9">
        <f t="shared" si="0"/>
        <v>985824.00000000012</v>
      </c>
      <c r="K33" s="9" t="s">
        <v>97</v>
      </c>
    </row>
    <row r="34" spans="1:11" ht="22.5" x14ac:dyDescent="0.2">
      <c r="A34" s="6">
        <v>28</v>
      </c>
      <c r="B34" s="7" t="s">
        <v>59</v>
      </c>
      <c r="C34" s="16" t="s">
        <v>60</v>
      </c>
      <c r="D34" s="8"/>
      <c r="E34" s="8"/>
      <c r="F34" s="8" t="s">
        <v>11</v>
      </c>
      <c r="G34" s="8">
        <v>500</v>
      </c>
      <c r="H34" s="9">
        <v>910.8</v>
      </c>
      <c r="I34" s="9">
        <f t="shared" si="1"/>
        <v>455400</v>
      </c>
      <c r="J34" s="9">
        <f t="shared" si="0"/>
        <v>546480</v>
      </c>
      <c r="K34" s="12" t="s">
        <v>98</v>
      </c>
    </row>
    <row r="35" spans="1:11" ht="22.5" x14ac:dyDescent="0.2">
      <c r="A35" s="6">
        <v>29</v>
      </c>
      <c r="B35" s="7" t="s">
        <v>61</v>
      </c>
      <c r="C35" s="16" t="s">
        <v>62</v>
      </c>
      <c r="D35" s="8"/>
      <c r="E35" s="8"/>
      <c r="F35" s="8" t="s">
        <v>11</v>
      </c>
      <c r="G35" s="8">
        <v>200</v>
      </c>
      <c r="H35" s="9">
        <v>2452.5</v>
      </c>
      <c r="I35" s="9">
        <f t="shared" si="1"/>
        <v>490500</v>
      </c>
      <c r="J35" s="9">
        <f t="shared" si="0"/>
        <v>588600</v>
      </c>
      <c r="K35" s="9" t="s">
        <v>97</v>
      </c>
    </row>
    <row r="36" spans="1:11" ht="22.5" x14ac:dyDescent="0.2">
      <c r="A36" s="6">
        <v>30</v>
      </c>
      <c r="B36" s="7" t="s">
        <v>63</v>
      </c>
      <c r="C36" s="16" t="s">
        <v>64</v>
      </c>
      <c r="D36" s="8"/>
      <c r="E36" s="8"/>
      <c r="F36" s="8" t="s">
        <v>11</v>
      </c>
      <c r="G36" s="8">
        <v>300</v>
      </c>
      <c r="H36" s="9">
        <v>1676.7</v>
      </c>
      <c r="I36" s="9">
        <f t="shared" si="1"/>
        <v>503010</v>
      </c>
      <c r="J36" s="9">
        <f t="shared" si="0"/>
        <v>603612</v>
      </c>
      <c r="K36" s="12" t="s">
        <v>98</v>
      </c>
    </row>
    <row r="37" spans="1:11" ht="22.5" x14ac:dyDescent="0.2">
      <c r="A37" s="6">
        <v>31</v>
      </c>
      <c r="B37" s="19" t="s">
        <v>65</v>
      </c>
      <c r="C37" s="16" t="s">
        <v>66</v>
      </c>
      <c r="D37" s="8"/>
      <c r="E37" s="8"/>
      <c r="F37" s="8" t="s">
        <v>11</v>
      </c>
      <c r="G37" s="8">
        <v>400</v>
      </c>
      <c r="H37" s="9">
        <v>1298.7</v>
      </c>
      <c r="I37" s="9">
        <f t="shared" si="1"/>
        <v>519480</v>
      </c>
      <c r="J37" s="9">
        <f t="shared" si="0"/>
        <v>623376</v>
      </c>
      <c r="K37" s="9" t="s">
        <v>97</v>
      </c>
    </row>
    <row r="38" spans="1:11" ht="22.5" x14ac:dyDescent="0.2">
      <c r="A38" s="6">
        <v>32</v>
      </c>
      <c r="B38" s="7" t="s">
        <v>67</v>
      </c>
      <c r="C38" s="16" t="s">
        <v>68</v>
      </c>
      <c r="D38" s="8"/>
      <c r="E38" s="8"/>
      <c r="F38" s="8" t="s">
        <v>11</v>
      </c>
      <c r="G38" s="8">
        <v>300</v>
      </c>
      <c r="H38" s="9">
        <v>796.5</v>
      </c>
      <c r="I38" s="9">
        <f t="shared" si="1"/>
        <v>238950</v>
      </c>
      <c r="J38" s="9">
        <f t="shared" si="0"/>
        <v>286740</v>
      </c>
      <c r="K38" s="12" t="s">
        <v>98</v>
      </c>
    </row>
    <row r="39" spans="1:11" ht="22.5" x14ac:dyDescent="0.2">
      <c r="A39" s="6">
        <v>33</v>
      </c>
      <c r="B39" s="7" t="s">
        <v>69</v>
      </c>
      <c r="C39" s="16" t="s">
        <v>70</v>
      </c>
      <c r="D39" s="8"/>
      <c r="E39" s="8"/>
      <c r="F39" s="8" t="s">
        <v>11</v>
      </c>
      <c r="G39" s="8">
        <v>200</v>
      </c>
      <c r="H39" s="9">
        <v>1086.3</v>
      </c>
      <c r="I39" s="9">
        <f t="shared" si="1"/>
        <v>217260</v>
      </c>
      <c r="J39" s="9">
        <f t="shared" si="0"/>
        <v>260712</v>
      </c>
      <c r="K39" s="9" t="s">
        <v>97</v>
      </c>
    </row>
    <row r="40" spans="1:11" ht="22.5" x14ac:dyDescent="0.2">
      <c r="A40" s="6">
        <v>34</v>
      </c>
      <c r="B40" s="7" t="s">
        <v>71</v>
      </c>
      <c r="C40" s="16" t="s">
        <v>72</v>
      </c>
      <c r="D40" s="8"/>
      <c r="E40" s="8"/>
      <c r="F40" s="8" t="s">
        <v>11</v>
      </c>
      <c r="G40" s="8">
        <v>300</v>
      </c>
      <c r="H40" s="9">
        <v>1459.8</v>
      </c>
      <c r="I40" s="9">
        <f t="shared" si="1"/>
        <v>437940</v>
      </c>
      <c r="J40" s="9">
        <f t="shared" si="0"/>
        <v>525528</v>
      </c>
      <c r="K40" s="12" t="s">
        <v>98</v>
      </c>
    </row>
    <row r="41" spans="1:11" x14ac:dyDescent="0.2">
      <c r="A41" s="6">
        <v>35</v>
      </c>
      <c r="B41" s="7" t="s">
        <v>73</v>
      </c>
      <c r="C41" s="8"/>
      <c r="D41" s="8"/>
      <c r="E41" s="8"/>
      <c r="F41" s="8" t="s">
        <v>11</v>
      </c>
      <c r="G41" s="8">
        <v>100</v>
      </c>
      <c r="H41" s="9">
        <v>287.10000000000002</v>
      </c>
      <c r="I41" s="9">
        <f t="shared" si="1"/>
        <v>28710.000000000004</v>
      </c>
      <c r="J41" s="9">
        <f t="shared" si="0"/>
        <v>34452</v>
      </c>
      <c r="K41" s="9" t="s">
        <v>97</v>
      </c>
    </row>
    <row r="42" spans="1:11" x14ac:dyDescent="0.2">
      <c r="A42" s="6">
        <v>36</v>
      </c>
      <c r="B42" s="15" t="s">
        <v>74</v>
      </c>
      <c r="C42" s="8"/>
      <c r="D42" s="8"/>
      <c r="E42" s="16" t="s">
        <v>75</v>
      </c>
      <c r="F42" s="8" t="s">
        <v>76</v>
      </c>
      <c r="G42" s="20">
        <v>3000</v>
      </c>
      <c r="H42" s="9">
        <v>86.28</v>
      </c>
      <c r="I42" s="9">
        <f t="shared" si="1"/>
        <v>258840</v>
      </c>
      <c r="J42" s="9">
        <f t="shared" si="0"/>
        <v>310608</v>
      </c>
      <c r="K42" s="12" t="s">
        <v>98</v>
      </c>
    </row>
    <row r="43" spans="1:11" x14ac:dyDescent="0.2">
      <c r="A43" s="6">
        <v>37</v>
      </c>
      <c r="B43" s="10" t="s">
        <v>77</v>
      </c>
      <c r="C43" s="11"/>
      <c r="D43" s="11"/>
      <c r="E43" s="13" t="s">
        <v>78</v>
      </c>
      <c r="F43" s="8" t="s">
        <v>79</v>
      </c>
      <c r="G43" s="8">
        <v>5280</v>
      </c>
      <c r="H43" s="9">
        <v>50.45</v>
      </c>
      <c r="I43" s="9">
        <f t="shared" si="1"/>
        <v>266376</v>
      </c>
      <c r="J43" s="9">
        <f t="shared" si="0"/>
        <v>319651.20000000001</v>
      </c>
      <c r="K43" s="9" t="s">
        <v>97</v>
      </c>
    </row>
    <row r="44" spans="1:11" x14ac:dyDescent="0.2">
      <c r="A44" s="6">
        <v>38</v>
      </c>
      <c r="B44" s="10" t="s">
        <v>77</v>
      </c>
      <c r="C44" s="11"/>
      <c r="D44" s="11"/>
      <c r="E44" s="13" t="s">
        <v>80</v>
      </c>
      <c r="F44" s="8" t="s">
        <v>79</v>
      </c>
      <c r="G44" s="21">
        <v>547</v>
      </c>
      <c r="H44" s="22">
        <v>30.51</v>
      </c>
      <c r="I44" s="9">
        <f t="shared" si="1"/>
        <v>16688.97</v>
      </c>
      <c r="J44" s="9">
        <f t="shared" si="0"/>
        <v>20026.763999999999</v>
      </c>
      <c r="K44" s="12" t="s">
        <v>98</v>
      </c>
    </row>
    <row r="45" spans="1:11" x14ac:dyDescent="0.2">
      <c r="A45" s="6">
        <v>39</v>
      </c>
      <c r="B45" s="10" t="s">
        <v>77</v>
      </c>
      <c r="C45" s="11"/>
      <c r="D45" s="11"/>
      <c r="E45" s="13" t="s">
        <v>81</v>
      </c>
      <c r="F45" s="8" t="s">
        <v>79</v>
      </c>
      <c r="G45" s="21">
        <v>200</v>
      </c>
      <c r="H45" s="9">
        <v>82</v>
      </c>
      <c r="I45" s="9">
        <f t="shared" si="1"/>
        <v>16400</v>
      </c>
      <c r="J45" s="9">
        <f t="shared" si="0"/>
        <v>19680</v>
      </c>
      <c r="K45" s="9" t="s">
        <v>97</v>
      </c>
    </row>
    <row r="46" spans="1:11" x14ac:dyDescent="0.2">
      <c r="A46" s="6">
        <v>40</v>
      </c>
      <c r="B46" s="10" t="s">
        <v>77</v>
      </c>
      <c r="C46" s="11"/>
      <c r="D46" s="11"/>
      <c r="E46" s="13" t="s">
        <v>82</v>
      </c>
      <c r="F46" s="8" t="s">
        <v>79</v>
      </c>
      <c r="G46" s="23">
        <v>150</v>
      </c>
      <c r="H46" s="22">
        <v>277</v>
      </c>
      <c r="I46" s="9">
        <f t="shared" si="1"/>
        <v>41550</v>
      </c>
      <c r="J46" s="9">
        <f t="shared" si="0"/>
        <v>49860</v>
      </c>
      <c r="K46" s="12" t="s">
        <v>98</v>
      </c>
    </row>
    <row r="47" spans="1:11" x14ac:dyDescent="0.2">
      <c r="A47" s="6">
        <v>41</v>
      </c>
      <c r="B47" s="10" t="s">
        <v>83</v>
      </c>
      <c r="C47" s="11"/>
      <c r="D47" s="11"/>
      <c r="E47" s="13" t="s">
        <v>84</v>
      </c>
      <c r="F47" s="8" t="s">
        <v>79</v>
      </c>
      <c r="G47" s="11">
        <v>1400</v>
      </c>
      <c r="H47" s="12">
        <v>142.06</v>
      </c>
      <c r="I47" s="9">
        <f t="shared" si="1"/>
        <v>198884</v>
      </c>
      <c r="J47" s="9">
        <f t="shared" si="0"/>
        <v>238660.8</v>
      </c>
      <c r="K47" s="9" t="s">
        <v>97</v>
      </c>
    </row>
    <row r="48" spans="1:11" ht="22.5" x14ac:dyDescent="0.2">
      <c r="A48" s="6">
        <v>42</v>
      </c>
      <c r="B48" s="10" t="s">
        <v>85</v>
      </c>
      <c r="C48" s="11" t="s">
        <v>86</v>
      </c>
      <c r="D48" s="11"/>
      <c r="E48" s="13" t="s">
        <v>87</v>
      </c>
      <c r="F48" s="8" t="s">
        <v>11</v>
      </c>
      <c r="G48" s="11">
        <v>81</v>
      </c>
      <c r="H48" s="12">
        <v>145.66999999999999</v>
      </c>
      <c r="I48" s="9">
        <f t="shared" si="1"/>
        <v>11799.269999999999</v>
      </c>
      <c r="J48" s="9">
        <f t="shared" si="0"/>
        <v>14159.123999999998</v>
      </c>
      <c r="K48" s="12" t="s">
        <v>98</v>
      </c>
    </row>
    <row r="49" spans="1:11" ht="22.5" x14ac:dyDescent="0.2">
      <c r="A49" s="6">
        <v>43</v>
      </c>
      <c r="B49" s="10" t="s">
        <v>88</v>
      </c>
      <c r="C49" s="11" t="s">
        <v>89</v>
      </c>
      <c r="D49" s="11"/>
      <c r="E49" s="13" t="s">
        <v>90</v>
      </c>
      <c r="F49" s="8" t="s">
        <v>11</v>
      </c>
      <c r="G49" s="11">
        <v>21</v>
      </c>
      <c r="H49" s="12">
        <v>417.24</v>
      </c>
      <c r="I49" s="9">
        <f t="shared" si="1"/>
        <v>8762.0400000000009</v>
      </c>
      <c r="J49" s="9">
        <f t="shared" si="0"/>
        <v>10514.448</v>
      </c>
      <c r="K49" s="9" t="s">
        <v>97</v>
      </c>
    </row>
    <row r="50" spans="1:11" x14ac:dyDescent="0.2">
      <c r="A50" s="6">
        <v>44</v>
      </c>
      <c r="B50" s="10" t="s">
        <v>88</v>
      </c>
      <c r="C50" s="11" t="s">
        <v>91</v>
      </c>
      <c r="D50" s="11"/>
      <c r="E50" s="13" t="s">
        <v>92</v>
      </c>
      <c r="F50" s="8" t="s">
        <v>11</v>
      </c>
      <c r="G50" s="11">
        <v>40</v>
      </c>
      <c r="H50" s="12">
        <v>87</v>
      </c>
      <c r="I50" s="9">
        <f t="shared" si="1"/>
        <v>3480</v>
      </c>
      <c r="J50" s="9">
        <f t="shared" si="0"/>
        <v>4176</v>
      </c>
      <c r="K50" s="12" t="s">
        <v>98</v>
      </c>
    </row>
    <row r="51" spans="1:11" x14ac:dyDescent="0.2">
      <c r="A51" s="6">
        <v>45</v>
      </c>
      <c r="B51" s="10" t="s">
        <v>102</v>
      </c>
      <c r="C51" s="11"/>
      <c r="D51" s="11"/>
      <c r="E51" s="18">
        <v>43558</v>
      </c>
      <c r="F51" s="8" t="s">
        <v>11</v>
      </c>
      <c r="G51" s="11">
        <v>206</v>
      </c>
      <c r="H51" s="12">
        <v>237.85</v>
      </c>
      <c r="I51" s="9">
        <f t="shared" si="1"/>
        <v>48997.1</v>
      </c>
      <c r="J51" s="9">
        <f t="shared" si="0"/>
        <v>58796.52</v>
      </c>
      <c r="K51" s="9" t="s">
        <v>97</v>
      </c>
    </row>
    <row r="52" spans="1:11" ht="45" x14ac:dyDescent="0.2">
      <c r="A52" s="6">
        <v>46</v>
      </c>
      <c r="B52" s="10" t="s">
        <v>93</v>
      </c>
      <c r="C52" s="11"/>
      <c r="D52" s="13" t="s">
        <v>94</v>
      </c>
      <c r="E52" s="13" t="s">
        <v>95</v>
      </c>
      <c r="F52" s="8" t="s">
        <v>79</v>
      </c>
      <c r="G52" s="11">
        <v>161</v>
      </c>
      <c r="H52" s="12">
        <v>30</v>
      </c>
      <c r="I52" s="9">
        <f t="shared" si="1"/>
        <v>4830</v>
      </c>
      <c r="J52" s="9">
        <f t="shared" si="0"/>
        <v>5796</v>
      </c>
      <c r="K52" s="12" t="s">
        <v>98</v>
      </c>
    </row>
    <row r="53" spans="1:11" ht="28.5" customHeight="1" x14ac:dyDescent="0.2">
      <c r="A53" s="24"/>
      <c r="B53" s="25" t="s">
        <v>96</v>
      </c>
      <c r="C53" s="26"/>
      <c r="D53" s="26"/>
      <c r="E53" s="26"/>
      <c r="F53" s="26"/>
      <c r="G53" s="26"/>
      <c r="H53" s="26"/>
      <c r="I53" s="27">
        <f>SUM(I7:I52)</f>
        <v>6291068.3699999992</v>
      </c>
      <c r="J53" s="27">
        <f>SUM(J7:J52)</f>
        <v>7549282.0439999998</v>
      </c>
      <c r="K53" s="26"/>
    </row>
  </sheetData>
  <mergeCells count="2">
    <mergeCell ref="I1:L3"/>
    <mergeCell ref="A5:K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17</vt:lpstr>
      <vt:lpstr>'Лот 17'!Заголовки_для_печати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2020-11-11T10:28:12Z</cp:lastPrinted>
  <dcterms:created xsi:type="dcterms:W3CDTF">2019-12-26T10:38:52Z</dcterms:created>
  <dcterms:modified xsi:type="dcterms:W3CDTF">2020-11-13T10:24:01Z</dcterms:modified>
</cp:coreProperties>
</file>