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18" sheetId="1" r:id="rId1"/>
  </sheets>
  <definedNames>
    <definedName name="_xlnm.Print_Titles" localSheetId="0">'Лот 18'!$6:$6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7" i="1"/>
  <c r="I65" i="1" l="1"/>
  <c r="J65" i="1"/>
</calcChain>
</file>

<file path=xl/sharedStrings.xml><?xml version="1.0" encoding="utf-8"?>
<sst xmlns="http://schemas.openxmlformats.org/spreadsheetml/2006/main" count="261" uniqueCount="105">
  <si>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</si>
  <si>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</si>
  <si>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</si>
  <si>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</si>
  <si>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</si>
  <si>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</si>
  <si>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на 2020 </t>
  </si>
  <si>
    <t>Предельная цена,  руб. без НДС</t>
  </si>
  <si>
    <t>Стоимость           руб. без НДС</t>
  </si>
  <si>
    <t>Стоимость      руб. с НДС</t>
  </si>
  <si>
    <t>16*16</t>
  </si>
  <si>
    <t>шт</t>
  </si>
  <si>
    <t>н\р 20</t>
  </si>
  <si>
    <t>ПП 20</t>
  </si>
  <si>
    <t>ПП 25</t>
  </si>
  <si>
    <t xml:space="preserve">Муфта соединительная для всех видов труб </t>
  </si>
  <si>
    <t>Ду-150</t>
  </si>
  <si>
    <t>Ду-200</t>
  </si>
  <si>
    <t>Ду-300</t>
  </si>
  <si>
    <t xml:space="preserve">Вентиль           </t>
  </si>
  <si>
    <t xml:space="preserve">15Б3р   </t>
  </si>
  <si>
    <t xml:space="preserve">Вентиль            </t>
  </si>
  <si>
    <t xml:space="preserve"> 15Б3Р  </t>
  </si>
  <si>
    <t xml:space="preserve">15Б3Р </t>
  </si>
  <si>
    <t xml:space="preserve">Вентиль      </t>
  </si>
  <si>
    <t xml:space="preserve">15Б3Р       </t>
  </si>
  <si>
    <t xml:space="preserve">Вентиль </t>
  </si>
  <si>
    <t>15КЧ18П</t>
  </si>
  <si>
    <t xml:space="preserve"> 65 2 1/2</t>
  </si>
  <si>
    <t xml:space="preserve">контрагайка чугун оц </t>
  </si>
  <si>
    <t>ГОСТ 8944-75</t>
  </si>
  <si>
    <t xml:space="preserve">Контрагайка чугун оц </t>
  </si>
  <si>
    <t>Контргайка  чуг</t>
  </si>
  <si>
    <t>ГОСТ8961-75</t>
  </si>
  <si>
    <t xml:space="preserve">Контргайка чуг  </t>
  </si>
  <si>
    <t xml:space="preserve">Контргайка  чуг </t>
  </si>
  <si>
    <t xml:space="preserve">Контргайка чуг </t>
  </si>
  <si>
    <t xml:space="preserve">Кран </t>
  </si>
  <si>
    <t xml:space="preserve">11Б6Бк </t>
  </si>
  <si>
    <t>Ду 15 (РУ 10)</t>
  </si>
  <si>
    <t xml:space="preserve">Кран 11Б6Бк </t>
  </si>
  <si>
    <t>Ду 20 РУ 1.6 МПА</t>
  </si>
  <si>
    <t>Ду 20 РУ 10</t>
  </si>
  <si>
    <t xml:space="preserve">Кран шаровой  11Б27П   </t>
  </si>
  <si>
    <t>ТУ 26-07-1430-87</t>
  </si>
  <si>
    <t>15 мм</t>
  </si>
  <si>
    <t xml:space="preserve">Кран шаровой  11Б27П    </t>
  </si>
  <si>
    <t>20 мм</t>
  </si>
  <si>
    <t>25 мм</t>
  </si>
  <si>
    <t xml:space="preserve">Муфта чугун оц </t>
  </si>
  <si>
    <t>15 (ВРС)</t>
  </si>
  <si>
    <t>Муфта чугун оц</t>
  </si>
  <si>
    <t xml:space="preserve"> 25 (ВРС)</t>
  </si>
  <si>
    <t>32(ВРС)</t>
  </si>
  <si>
    <t>40(ВРС)</t>
  </si>
  <si>
    <t>50(ВРС)</t>
  </si>
  <si>
    <t xml:space="preserve">Муфта </t>
  </si>
  <si>
    <t>Ду 15 (короткая)</t>
  </si>
  <si>
    <t>Ду 20 (короткая)</t>
  </si>
  <si>
    <t>Ду 25 (короткая)</t>
  </si>
  <si>
    <t>Ду 32 (короткая)</t>
  </si>
  <si>
    <t>ДУ 50 (коротая)</t>
  </si>
  <si>
    <t xml:space="preserve">Нипель цанга/штуцер </t>
  </si>
  <si>
    <t>16х1/2</t>
  </si>
  <si>
    <t>Угольник чугун оц</t>
  </si>
  <si>
    <t xml:space="preserve">Тройник ПП </t>
  </si>
  <si>
    <t>110/110/90</t>
  </si>
  <si>
    <t>50/50/90</t>
  </si>
  <si>
    <t xml:space="preserve">Отвод </t>
  </si>
  <si>
    <t>110/90</t>
  </si>
  <si>
    <t>50/90</t>
  </si>
  <si>
    <t xml:space="preserve"> 133 (ДУ 133*5)  </t>
  </si>
  <si>
    <t>Отвод  стальной крутоизогнутый</t>
  </si>
  <si>
    <t>ГОСТ 17375-2001</t>
  </si>
  <si>
    <t xml:space="preserve">114 (ДУ 114*4,0) </t>
  </si>
  <si>
    <t xml:space="preserve">57 (ДУ 57*3,5) </t>
  </si>
  <si>
    <t xml:space="preserve">89 (ДУ 89*3,5) </t>
  </si>
  <si>
    <t xml:space="preserve">76 (ДУ 76*3,5)  </t>
  </si>
  <si>
    <t>90 град.AISI 304</t>
  </si>
  <si>
    <t>ф 50,8х1,5</t>
  </si>
  <si>
    <t>90 град.12Х18Н10Т</t>
  </si>
  <si>
    <t>ф 25х2,0</t>
  </si>
  <si>
    <t>СТ.12Х18Н10Т</t>
  </si>
  <si>
    <t>Ф 60Х2</t>
  </si>
  <si>
    <t>Ф 108Х5,0</t>
  </si>
  <si>
    <t>Итого</t>
  </si>
  <si>
    <t>ПП резьба соединительная</t>
  </si>
  <si>
    <t>ДУ 20</t>
  </si>
  <si>
    <t>ДУ25</t>
  </si>
  <si>
    <t>ДУ32</t>
  </si>
  <si>
    <t>ДУ40</t>
  </si>
  <si>
    <t>ДУ50</t>
  </si>
  <si>
    <t>ДУ15</t>
  </si>
  <si>
    <t>ДУ20</t>
  </si>
  <si>
    <t>32мм</t>
  </si>
  <si>
    <t xml:space="preserve">Кран шаровый  муфтовый 11Б27П </t>
  </si>
  <si>
    <t>в течение 2021 года</t>
  </si>
  <si>
    <t>Вентиль муфтовый</t>
  </si>
  <si>
    <t>Контрогайка ВРС</t>
  </si>
  <si>
    <t>Контрагайка чугун оц</t>
  </si>
  <si>
    <t>Контрагайка  оц</t>
  </si>
  <si>
    <t xml:space="preserve">Муфта цанга-цанга </t>
  </si>
  <si>
    <t>Срок действия</t>
  </si>
  <si>
    <t>Лот № 5</t>
  </si>
  <si>
    <t>Приложение № 11 к № ОК/001-ВВРЗ АО ВРМ/2020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</si>
</sst>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"/>
      <family val="2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6640625" customWidth="1"/>
    <col min="2" max="2" width="30.6640625" style="25" customWidth="1"/>
    <col min="3" max="3" width="15.83203125" customWidth="1"/>
    <col min="4" max="4" width="16.33203125" customWidth="1"/>
    <col min="5" max="5" width="18.1640625" style="1" customWidth="1"/>
    <col min="6" max="6" width="8.5" customWidth="1"/>
    <col min="7" max="7" width="11.5" customWidth="1"/>
    <col min="8" max="8" width="15.83203125" customWidth="1"/>
    <col min="9" max="9" width="19" customWidth="1"/>
    <col min="10" max="10" width="16.6640625" customWidth="1"/>
    <col min="11" max="11" width="19.5" customWidth="1"/>
  </cols>
  <sheetData>
    <row r="1" spans="1:12" x14ac:dyDescent="0.2">
      <c r="I1" s="33" t="s">
        <v>104</v>
      </c>
      <c r="J1" s="33"/>
      <c r="K1" s="33"/>
      <c r="L1" s="33"/>
    </row>
    <row r="2" spans="1:12" x14ac:dyDescent="0.2">
      <c r="I2" s="33"/>
      <c r="J2" s="33"/>
      <c r="K2" s="33"/>
      <c r="L2" s="33"/>
    </row>
    <row r="3" spans="1:12" ht="19.5" customHeight="1" x14ac:dyDescent="0.2">
      <c r="I3" s="33"/>
      <c r="J3" s="33"/>
      <c r="K3" s="33"/>
      <c r="L3" s="33"/>
    </row>
    <row r="5" spans="1:12" ht="20.25" x14ac:dyDescent="0.2">
      <c r="A5" s="34" t="s">
        <v>103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36" x14ac:dyDescent="0.2">
      <c r="A6" s="2" t="s">
        <v>0</v>
      </c>
      <c r="B6" s="3" t="s">
        <v>1</v>
      </c>
      <c r="C6" s="2" t="s">
        <v>2</v>
      </c>
      <c r="D6" s="4" t="s">
        <v>3</v>
      </c>
      <c r="E6" s="4" t="s">
        <v>4</v>
      </c>
      <c r="F6" s="2" t="s">
        <v>5</v>
      </c>
      <c r="G6" s="4" t="s">
        <v>6</v>
      </c>
      <c r="H6" s="4" t="s">
        <v>7</v>
      </c>
      <c r="I6" s="5" t="s">
        <v>8</v>
      </c>
      <c r="J6" s="5" t="s">
        <v>9</v>
      </c>
      <c r="K6" s="6" t="s">
        <v>102</v>
      </c>
    </row>
    <row r="7" spans="1:12" ht="12" x14ac:dyDescent="0.2">
      <c r="A7" s="7">
        <v>1</v>
      </c>
      <c r="B7" s="26" t="s">
        <v>101</v>
      </c>
      <c r="C7" s="8"/>
      <c r="D7" s="8"/>
      <c r="E7" s="9" t="s">
        <v>10</v>
      </c>
      <c r="F7" s="8" t="s">
        <v>11</v>
      </c>
      <c r="G7" s="10">
        <v>500</v>
      </c>
      <c r="H7" s="11">
        <v>86.95</v>
      </c>
      <c r="I7" s="12">
        <f>H7*G7</f>
        <v>43475</v>
      </c>
      <c r="J7" s="12">
        <f>H7*G7*1.2</f>
        <v>52170</v>
      </c>
      <c r="K7" s="11" t="s">
        <v>96</v>
      </c>
    </row>
    <row r="8" spans="1:12" ht="12" x14ac:dyDescent="0.2">
      <c r="A8" s="7">
        <v>2</v>
      </c>
      <c r="B8" s="27" t="s">
        <v>56</v>
      </c>
      <c r="C8" s="13"/>
      <c r="D8" s="13"/>
      <c r="E8" s="14" t="s">
        <v>12</v>
      </c>
      <c r="F8" s="8" t="s">
        <v>11</v>
      </c>
      <c r="G8" s="13">
        <v>350</v>
      </c>
      <c r="H8" s="11">
        <v>24.38</v>
      </c>
      <c r="I8" s="12">
        <f t="shared" ref="I8:I64" si="0">H8*G8</f>
        <v>8533</v>
      </c>
      <c r="J8" s="12">
        <f t="shared" ref="J8:J64" si="1">H8*G8*1.2</f>
        <v>10239.6</v>
      </c>
      <c r="K8" s="11" t="s">
        <v>96</v>
      </c>
    </row>
    <row r="9" spans="1:12" ht="12" x14ac:dyDescent="0.2">
      <c r="A9" s="7">
        <v>3</v>
      </c>
      <c r="B9" s="27" t="s">
        <v>56</v>
      </c>
      <c r="C9" s="13"/>
      <c r="D9" s="13"/>
      <c r="E9" s="14" t="s">
        <v>13</v>
      </c>
      <c r="F9" s="8" t="s">
        <v>11</v>
      </c>
      <c r="G9" s="13">
        <v>12</v>
      </c>
      <c r="H9" s="11">
        <v>41.76</v>
      </c>
      <c r="I9" s="12">
        <f t="shared" si="0"/>
        <v>501.12</v>
      </c>
      <c r="J9" s="12">
        <f t="shared" si="1"/>
        <v>601.34399999999994</v>
      </c>
      <c r="K9" s="11" t="s">
        <v>96</v>
      </c>
    </row>
    <row r="10" spans="1:12" ht="12" x14ac:dyDescent="0.2">
      <c r="A10" s="7">
        <v>4</v>
      </c>
      <c r="B10" s="27" t="s">
        <v>56</v>
      </c>
      <c r="C10" s="13"/>
      <c r="D10" s="13"/>
      <c r="E10" s="14" t="s">
        <v>14</v>
      </c>
      <c r="F10" s="8" t="s">
        <v>11</v>
      </c>
      <c r="G10" s="13">
        <v>86</v>
      </c>
      <c r="H10" s="11">
        <v>30.83</v>
      </c>
      <c r="I10" s="12">
        <f t="shared" si="0"/>
        <v>2651.3799999999997</v>
      </c>
      <c r="J10" s="12">
        <f t="shared" si="1"/>
        <v>3181.6559999999995</v>
      </c>
      <c r="K10" s="11" t="s">
        <v>96</v>
      </c>
    </row>
    <row r="11" spans="1:12" ht="24" x14ac:dyDescent="0.2">
      <c r="A11" s="7">
        <v>5</v>
      </c>
      <c r="B11" s="27" t="s">
        <v>56</v>
      </c>
      <c r="C11" s="13"/>
      <c r="D11" s="13"/>
      <c r="E11" s="14" t="s">
        <v>86</v>
      </c>
      <c r="F11" s="8" t="s">
        <v>11</v>
      </c>
      <c r="G11" s="13">
        <v>78</v>
      </c>
      <c r="H11" s="11">
        <v>55.28</v>
      </c>
      <c r="I11" s="12">
        <f t="shared" si="0"/>
        <v>4311.84</v>
      </c>
      <c r="J11" s="12">
        <f t="shared" si="1"/>
        <v>5174.2079999999996</v>
      </c>
      <c r="K11" s="11" t="s">
        <v>96</v>
      </c>
    </row>
    <row r="12" spans="1:12" ht="24" x14ac:dyDescent="0.2">
      <c r="A12" s="7">
        <v>6</v>
      </c>
      <c r="B12" s="27" t="s">
        <v>15</v>
      </c>
      <c r="C12" s="13"/>
      <c r="D12" s="13"/>
      <c r="E12" s="14" t="s">
        <v>16</v>
      </c>
      <c r="F12" s="8" t="s">
        <v>11</v>
      </c>
      <c r="G12" s="13">
        <v>8</v>
      </c>
      <c r="H12" s="11">
        <v>6657.75</v>
      </c>
      <c r="I12" s="12">
        <f t="shared" si="0"/>
        <v>53262</v>
      </c>
      <c r="J12" s="12">
        <f t="shared" si="1"/>
        <v>63914.399999999994</v>
      </c>
      <c r="K12" s="11" t="s">
        <v>96</v>
      </c>
    </row>
    <row r="13" spans="1:12" ht="24" x14ac:dyDescent="0.2">
      <c r="A13" s="7">
        <v>7</v>
      </c>
      <c r="B13" s="27" t="s">
        <v>15</v>
      </c>
      <c r="C13" s="13"/>
      <c r="D13" s="13"/>
      <c r="E13" s="14" t="s">
        <v>17</v>
      </c>
      <c r="F13" s="8" t="s">
        <v>11</v>
      </c>
      <c r="G13" s="13">
        <v>4</v>
      </c>
      <c r="H13" s="11">
        <v>8977.5</v>
      </c>
      <c r="I13" s="12">
        <f t="shared" si="0"/>
        <v>35910</v>
      </c>
      <c r="J13" s="12">
        <f t="shared" si="1"/>
        <v>43092</v>
      </c>
      <c r="K13" s="11" t="s">
        <v>96</v>
      </c>
    </row>
    <row r="14" spans="1:12" ht="24" x14ac:dyDescent="0.2">
      <c r="A14" s="7">
        <v>8</v>
      </c>
      <c r="B14" s="27" t="s">
        <v>15</v>
      </c>
      <c r="C14" s="13"/>
      <c r="D14" s="13"/>
      <c r="E14" s="14" t="s">
        <v>18</v>
      </c>
      <c r="F14" s="8" t="s">
        <v>11</v>
      </c>
      <c r="G14" s="13">
        <v>4</v>
      </c>
      <c r="H14" s="11">
        <v>13500</v>
      </c>
      <c r="I14" s="12">
        <f t="shared" si="0"/>
        <v>54000</v>
      </c>
      <c r="J14" s="12">
        <f t="shared" si="1"/>
        <v>64800</v>
      </c>
      <c r="K14" s="11" t="s">
        <v>96</v>
      </c>
    </row>
    <row r="15" spans="1:12" ht="12" x14ac:dyDescent="0.2">
      <c r="A15" s="7">
        <v>9</v>
      </c>
      <c r="B15" s="28" t="s">
        <v>19</v>
      </c>
      <c r="C15" s="14" t="s">
        <v>20</v>
      </c>
      <c r="D15" s="14"/>
      <c r="E15" s="14">
        <v>15</v>
      </c>
      <c r="F15" s="14" t="s">
        <v>11</v>
      </c>
      <c r="G15" s="14">
        <v>5000</v>
      </c>
      <c r="H15" s="11">
        <v>116.67</v>
      </c>
      <c r="I15" s="12">
        <f t="shared" si="0"/>
        <v>583350</v>
      </c>
      <c r="J15" s="12">
        <f t="shared" si="1"/>
        <v>700020</v>
      </c>
      <c r="K15" s="11" t="s">
        <v>96</v>
      </c>
    </row>
    <row r="16" spans="1:12" ht="12" x14ac:dyDescent="0.2">
      <c r="A16" s="7">
        <v>10</v>
      </c>
      <c r="B16" s="28" t="s">
        <v>21</v>
      </c>
      <c r="C16" s="14" t="s">
        <v>22</v>
      </c>
      <c r="D16" s="14"/>
      <c r="E16" s="14">
        <v>20</v>
      </c>
      <c r="F16" s="14" t="s">
        <v>11</v>
      </c>
      <c r="G16" s="14">
        <v>1200</v>
      </c>
      <c r="H16" s="11">
        <v>148.81</v>
      </c>
      <c r="I16" s="12">
        <f t="shared" si="0"/>
        <v>178572</v>
      </c>
      <c r="J16" s="12">
        <f t="shared" si="1"/>
        <v>214286.4</v>
      </c>
      <c r="K16" s="11" t="s">
        <v>96</v>
      </c>
    </row>
    <row r="17" spans="1:11" ht="12" x14ac:dyDescent="0.2">
      <c r="A17" s="7">
        <v>11</v>
      </c>
      <c r="B17" s="28" t="s">
        <v>21</v>
      </c>
      <c r="C17" s="14" t="s">
        <v>23</v>
      </c>
      <c r="D17" s="14"/>
      <c r="E17" s="14">
        <v>25</v>
      </c>
      <c r="F17" s="14" t="s">
        <v>11</v>
      </c>
      <c r="G17" s="14">
        <v>2000</v>
      </c>
      <c r="H17" s="11">
        <v>173.33</v>
      </c>
      <c r="I17" s="12">
        <f t="shared" si="0"/>
        <v>346660</v>
      </c>
      <c r="J17" s="12">
        <f t="shared" si="1"/>
        <v>415992</v>
      </c>
      <c r="K17" s="11" t="s">
        <v>96</v>
      </c>
    </row>
    <row r="18" spans="1:11" ht="12" x14ac:dyDescent="0.2">
      <c r="A18" s="7">
        <v>12</v>
      </c>
      <c r="B18" s="28" t="s">
        <v>24</v>
      </c>
      <c r="C18" s="14" t="s">
        <v>25</v>
      </c>
      <c r="D18" s="14"/>
      <c r="E18" s="14">
        <v>32</v>
      </c>
      <c r="F18" s="14" t="s">
        <v>11</v>
      </c>
      <c r="G18" s="14">
        <v>1000</v>
      </c>
      <c r="H18" s="11">
        <v>433.33</v>
      </c>
      <c r="I18" s="12">
        <f t="shared" si="0"/>
        <v>433330</v>
      </c>
      <c r="J18" s="12">
        <f t="shared" si="1"/>
        <v>519996</v>
      </c>
      <c r="K18" s="11" t="s">
        <v>96</v>
      </c>
    </row>
    <row r="19" spans="1:11" ht="12" x14ac:dyDescent="0.2">
      <c r="A19" s="7">
        <v>13</v>
      </c>
      <c r="B19" s="28" t="s">
        <v>97</v>
      </c>
      <c r="C19" s="14" t="s">
        <v>23</v>
      </c>
      <c r="D19" s="14"/>
      <c r="E19" s="14">
        <v>50</v>
      </c>
      <c r="F19" s="14" t="s">
        <v>11</v>
      </c>
      <c r="G19" s="14">
        <v>100</v>
      </c>
      <c r="H19" s="11">
        <v>829.17</v>
      </c>
      <c r="I19" s="12">
        <f t="shared" si="0"/>
        <v>82917</v>
      </c>
      <c r="J19" s="12">
        <f t="shared" si="1"/>
        <v>99500.4</v>
      </c>
      <c r="K19" s="11" t="s">
        <v>96</v>
      </c>
    </row>
    <row r="20" spans="1:11" ht="12" x14ac:dyDescent="0.2">
      <c r="A20" s="7">
        <v>14</v>
      </c>
      <c r="B20" s="28" t="s">
        <v>26</v>
      </c>
      <c r="C20" s="14" t="s">
        <v>27</v>
      </c>
      <c r="D20" s="14"/>
      <c r="E20" s="14" t="s">
        <v>28</v>
      </c>
      <c r="F20" s="14" t="s">
        <v>11</v>
      </c>
      <c r="G20" s="14">
        <v>1000</v>
      </c>
      <c r="H20" s="11">
        <v>794.04</v>
      </c>
      <c r="I20" s="12">
        <f t="shared" si="0"/>
        <v>794040</v>
      </c>
      <c r="J20" s="12">
        <f t="shared" si="1"/>
        <v>952848</v>
      </c>
      <c r="K20" s="11" t="s">
        <v>96</v>
      </c>
    </row>
    <row r="21" spans="1:11" ht="12" x14ac:dyDescent="0.2">
      <c r="A21" s="7">
        <v>15</v>
      </c>
      <c r="B21" s="28" t="s">
        <v>29</v>
      </c>
      <c r="C21" s="14"/>
      <c r="D21" s="14" t="s">
        <v>30</v>
      </c>
      <c r="E21" s="14"/>
      <c r="F21" s="14" t="s">
        <v>11</v>
      </c>
      <c r="G21" s="14">
        <v>100</v>
      </c>
      <c r="H21" s="11">
        <v>12.5</v>
      </c>
      <c r="I21" s="12">
        <f t="shared" si="0"/>
        <v>1250</v>
      </c>
      <c r="J21" s="12">
        <f t="shared" si="1"/>
        <v>1500</v>
      </c>
      <c r="K21" s="11" t="s">
        <v>96</v>
      </c>
    </row>
    <row r="22" spans="1:11" ht="21" customHeight="1" x14ac:dyDescent="0.2">
      <c r="A22" s="7">
        <v>16</v>
      </c>
      <c r="B22" s="28" t="s">
        <v>31</v>
      </c>
      <c r="C22" s="14"/>
      <c r="D22" s="14"/>
      <c r="E22" s="14" t="s">
        <v>87</v>
      </c>
      <c r="F22" s="14" t="s">
        <v>11</v>
      </c>
      <c r="G22" s="14">
        <v>100</v>
      </c>
      <c r="H22" s="11">
        <v>18.329999999999998</v>
      </c>
      <c r="I22" s="12">
        <f t="shared" si="0"/>
        <v>1832.9999999999998</v>
      </c>
      <c r="J22" s="12">
        <f t="shared" si="1"/>
        <v>2199.5999999999995</v>
      </c>
      <c r="K22" s="11" t="s">
        <v>96</v>
      </c>
    </row>
    <row r="23" spans="1:11" ht="18.75" customHeight="1" x14ac:dyDescent="0.2">
      <c r="A23" s="7">
        <v>17</v>
      </c>
      <c r="B23" s="28" t="s">
        <v>98</v>
      </c>
      <c r="C23" s="14"/>
      <c r="D23" s="14"/>
      <c r="E23" s="14" t="s">
        <v>88</v>
      </c>
      <c r="F23" s="14" t="s">
        <v>11</v>
      </c>
      <c r="G23" s="14">
        <v>100</v>
      </c>
      <c r="H23" s="11">
        <v>25</v>
      </c>
      <c r="I23" s="12">
        <f t="shared" si="0"/>
        <v>2500</v>
      </c>
      <c r="J23" s="12">
        <f t="shared" si="1"/>
        <v>3000</v>
      </c>
      <c r="K23" s="11" t="s">
        <v>96</v>
      </c>
    </row>
    <row r="24" spans="1:11" ht="12" x14ac:dyDescent="0.2">
      <c r="A24" s="7">
        <v>18</v>
      </c>
      <c r="B24" s="28" t="s">
        <v>98</v>
      </c>
      <c r="C24" s="14"/>
      <c r="D24" s="14"/>
      <c r="E24" s="14" t="s">
        <v>89</v>
      </c>
      <c r="F24" s="14" t="s">
        <v>11</v>
      </c>
      <c r="G24" s="14">
        <v>100</v>
      </c>
      <c r="H24" s="11">
        <v>33.33</v>
      </c>
      <c r="I24" s="12">
        <f t="shared" si="0"/>
        <v>3333</v>
      </c>
      <c r="J24" s="12">
        <f t="shared" si="1"/>
        <v>3999.6</v>
      </c>
      <c r="K24" s="11" t="s">
        <v>96</v>
      </c>
    </row>
    <row r="25" spans="1:11" ht="12" x14ac:dyDescent="0.2">
      <c r="A25" s="7">
        <v>19</v>
      </c>
      <c r="B25" s="28" t="s">
        <v>99</v>
      </c>
      <c r="C25" s="14"/>
      <c r="D25" s="14"/>
      <c r="E25" s="14" t="s">
        <v>90</v>
      </c>
      <c r="F25" s="14" t="s">
        <v>11</v>
      </c>
      <c r="G25" s="14">
        <v>100</v>
      </c>
      <c r="H25" s="11">
        <v>41.67</v>
      </c>
      <c r="I25" s="12">
        <f t="shared" si="0"/>
        <v>4167</v>
      </c>
      <c r="J25" s="12">
        <f t="shared" si="1"/>
        <v>5000.3999999999996</v>
      </c>
      <c r="K25" s="11" t="s">
        <v>96</v>
      </c>
    </row>
    <row r="26" spans="1:11" ht="12" x14ac:dyDescent="0.2">
      <c r="A26" s="7">
        <v>20</v>
      </c>
      <c r="B26" s="28" t="s">
        <v>100</v>
      </c>
      <c r="C26" s="14"/>
      <c r="D26" s="14"/>
      <c r="E26" s="14" t="s">
        <v>91</v>
      </c>
      <c r="F26" s="14" t="s">
        <v>11</v>
      </c>
      <c r="G26" s="14">
        <v>100</v>
      </c>
      <c r="H26" s="11">
        <v>50</v>
      </c>
      <c r="I26" s="12">
        <f t="shared" si="0"/>
        <v>5000</v>
      </c>
      <c r="J26" s="12">
        <f t="shared" si="1"/>
        <v>6000</v>
      </c>
      <c r="K26" s="11" t="s">
        <v>96</v>
      </c>
    </row>
    <row r="27" spans="1:11" ht="12" x14ac:dyDescent="0.2">
      <c r="A27" s="7">
        <v>21</v>
      </c>
      <c r="B27" s="28" t="s">
        <v>32</v>
      </c>
      <c r="C27" s="14"/>
      <c r="D27" s="14" t="s">
        <v>33</v>
      </c>
      <c r="E27" s="14" t="s">
        <v>92</v>
      </c>
      <c r="F27" s="14" t="s">
        <v>11</v>
      </c>
      <c r="G27" s="14">
        <v>30000</v>
      </c>
      <c r="H27" s="11">
        <v>5.83</v>
      </c>
      <c r="I27" s="12">
        <f t="shared" si="0"/>
        <v>174900</v>
      </c>
      <c r="J27" s="12">
        <f t="shared" si="1"/>
        <v>209880</v>
      </c>
      <c r="K27" s="11" t="s">
        <v>96</v>
      </c>
    </row>
    <row r="28" spans="1:11" ht="12" x14ac:dyDescent="0.2">
      <c r="A28" s="7">
        <v>22</v>
      </c>
      <c r="B28" s="28" t="s">
        <v>34</v>
      </c>
      <c r="C28" s="14"/>
      <c r="D28" s="14" t="s">
        <v>33</v>
      </c>
      <c r="E28" s="14" t="s">
        <v>93</v>
      </c>
      <c r="F28" s="14" t="s">
        <v>11</v>
      </c>
      <c r="G28" s="14">
        <v>5000</v>
      </c>
      <c r="H28" s="11">
        <v>7.98</v>
      </c>
      <c r="I28" s="12">
        <f t="shared" si="0"/>
        <v>39900</v>
      </c>
      <c r="J28" s="12">
        <f t="shared" si="1"/>
        <v>47880</v>
      </c>
      <c r="K28" s="11" t="s">
        <v>96</v>
      </c>
    </row>
    <row r="29" spans="1:11" ht="12" x14ac:dyDescent="0.2">
      <c r="A29" s="7">
        <v>23</v>
      </c>
      <c r="B29" s="28" t="s">
        <v>34</v>
      </c>
      <c r="C29" s="14"/>
      <c r="D29" s="14" t="s">
        <v>33</v>
      </c>
      <c r="E29" s="14" t="s">
        <v>88</v>
      </c>
      <c r="F29" s="14" t="s">
        <v>11</v>
      </c>
      <c r="G29" s="14">
        <v>10000</v>
      </c>
      <c r="H29" s="11">
        <v>10.78</v>
      </c>
      <c r="I29" s="12">
        <f t="shared" si="0"/>
        <v>107800</v>
      </c>
      <c r="J29" s="12">
        <f t="shared" si="1"/>
        <v>129360</v>
      </c>
      <c r="K29" s="11" t="s">
        <v>96</v>
      </c>
    </row>
    <row r="30" spans="1:11" ht="12" x14ac:dyDescent="0.2">
      <c r="A30" s="7">
        <v>24</v>
      </c>
      <c r="B30" s="28" t="s">
        <v>35</v>
      </c>
      <c r="C30" s="14"/>
      <c r="D30" s="14"/>
      <c r="E30" s="14" t="s">
        <v>89</v>
      </c>
      <c r="F30" s="14" t="s">
        <v>11</v>
      </c>
      <c r="G30" s="14">
        <v>15000</v>
      </c>
      <c r="H30" s="11">
        <v>16.25</v>
      </c>
      <c r="I30" s="12">
        <f t="shared" si="0"/>
        <v>243750</v>
      </c>
      <c r="J30" s="12">
        <f t="shared" si="1"/>
        <v>292500</v>
      </c>
      <c r="K30" s="11" t="s">
        <v>96</v>
      </c>
    </row>
    <row r="31" spans="1:11" ht="12" x14ac:dyDescent="0.2">
      <c r="A31" s="7">
        <v>25</v>
      </c>
      <c r="B31" s="29" t="s">
        <v>36</v>
      </c>
      <c r="C31" s="15"/>
      <c r="D31" s="14"/>
      <c r="E31" s="14" t="s">
        <v>90</v>
      </c>
      <c r="F31" s="14" t="s">
        <v>11</v>
      </c>
      <c r="G31" s="14">
        <v>10000</v>
      </c>
      <c r="H31" s="11">
        <v>21.83</v>
      </c>
      <c r="I31" s="12">
        <f t="shared" si="0"/>
        <v>218299.99999999997</v>
      </c>
      <c r="J31" s="12">
        <f t="shared" si="1"/>
        <v>261959.99999999994</v>
      </c>
      <c r="K31" s="11" t="s">
        <v>96</v>
      </c>
    </row>
    <row r="32" spans="1:11" ht="12" x14ac:dyDescent="0.2">
      <c r="A32" s="7">
        <v>26</v>
      </c>
      <c r="B32" s="30" t="s">
        <v>36</v>
      </c>
      <c r="C32" s="13"/>
      <c r="D32" s="13" t="s">
        <v>33</v>
      </c>
      <c r="E32" s="14" t="s">
        <v>91</v>
      </c>
      <c r="F32" s="13" t="s">
        <v>11</v>
      </c>
      <c r="G32" s="13">
        <v>10000</v>
      </c>
      <c r="H32" s="11">
        <v>36.64</v>
      </c>
      <c r="I32" s="12">
        <f t="shared" si="0"/>
        <v>366400</v>
      </c>
      <c r="J32" s="12">
        <f t="shared" si="1"/>
        <v>439680</v>
      </c>
      <c r="K32" s="11" t="s">
        <v>96</v>
      </c>
    </row>
    <row r="33" spans="1:11" ht="12" x14ac:dyDescent="0.2">
      <c r="A33" s="7">
        <v>27</v>
      </c>
      <c r="B33" s="28" t="s">
        <v>37</v>
      </c>
      <c r="C33" s="13" t="s">
        <v>38</v>
      </c>
      <c r="D33" s="13"/>
      <c r="E33" s="14" t="s">
        <v>39</v>
      </c>
      <c r="F33" s="13" t="s">
        <v>11</v>
      </c>
      <c r="G33" s="13">
        <v>4000</v>
      </c>
      <c r="H33" s="11">
        <v>145.83000000000001</v>
      </c>
      <c r="I33" s="12">
        <f t="shared" si="0"/>
        <v>583320</v>
      </c>
      <c r="J33" s="12">
        <f t="shared" si="1"/>
        <v>699984</v>
      </c>
      <c r="K33" s="11" t="s">
        <v>96</v>
      </c>
    </row>
    <row r="34" spans="1:11" ht="12" x14ac:dyDescent="0.2">
      <c r="A34" s="7">
        <v>28</v>
      </c>
      <c r="B34" s="28" t="s">
        <v>40</v>
      </c>
      <c r="C34" s="13"/>
      <c r="D34" s="13"/>
      <c r="E34" s="14" t="s">
        <v>41</v>
      </c>
      <c r="F34" s="13" t="s">
        <v>11</v>
      </c>
      <c r="G34" s="13">
        <v>1000</v>
      </c>
      <c r="H34" s="11">
        <v>163.33000000000001</v>
      </c>
      <c r="I34" s="12">
        <f t="shared" si="0"/>
        <v>163330</v>
      </c>
      <c r="J34" s="12">
        <f t="shared" si="1"/>
        <v>195996</v>
      </c>
      <c r="K34" s="11" t="s">
        <v>96</v>
      </c>
    </row>
    <row r="35" spans="1:11" ht="12" x14ac:dyDescent="0.2">
      <c r="A35" s="7">
        <v>29</v>
      </c>
      <c r="B35" s="28" t="s">
        <v>40</v>
      </c>
      <c r="C35" s="13"/>
      <c r="D35" s="13"/>
      <c r="E35" s="14" t="s">
        <v>42</v>
      </c>
      <c r="F35" s="13" t="s">
        <v>11</v>
      </c>
      <c r="G35" s="13">
        <v>100</v>
      </c>
      <c r="H35" s="11">
        <v>163.33000000000001</v>
      </c>
      <c r="I35" s="12">
        <f t="shared" si="0"/>
        <v>16333.000000000002</v>
      </c>
      <c r="J35" s="12">
        <f t="shared" si="1"/>
        <v>19599.600000000002</v>
      </c>
      <c r="K35" s="11" t="s">
        <v>96</v>
      </c>
    </row>
    <row r="36" spans="1:11" ht="24" x14ac:dyDescent="0.2">
      <c r="A36" s="7">
        <v>30</v>
      </c>
      <c r="B36" s="28" t="s">
        <v>43</v>
      </c>
      <c r="C36" s="13"/>
      <c r="D36" s="14" t="s">
        <v>44</v>
      </c>
      <c r="E36" s="14" t="s">
        <v>45</v>
      </c>
      <c r="F36" s="13" t="s">
        <v>11</v>
      </c>
      <c r="G36" s="13">
        <v>5000</v>
      </c>
      <c r="H36" s="11">
        <v>77.5</v>
      </c>
      <c r="I36" s="12">
        <f t="shared" si="0"/>
        <v>387500</v>
      </c>
      <c r="J36" s="12">
        <f t="shared" si="1"/>
        <v>465000</v>
      </c>
      <c r="K36" s="11" t="s">
        <v>96</v>
      </c>
    </row>
    <row r="37" spans="1:11" ht="24" x14ac:dyDescent="0.2">
      <c r="A37" s="7">
        <v>31</v>
      </c>
      <c r="B37" s="28" t="s">
        <v>46</v>
      </c>
      <c r="C37" s="13"/>
      <c r="D37" s="14" t="s">
        <v>44</v>
      </c>
      <c r="E37" s="14" t="s">
        <v>47</v>
      </c>
      <c r="F37" s="13" t="s">
        <v>11</v>
      </c>
      <c r="G37" s="13">
        <v>2000</v>
      </c>
      <c r="H37" s="11">
        <v>108.33</v>
      </c>
      <c r="I37" s="12">
        <f t="shared" si="0"/>
        <v>216660</v>
      </c>
      <c r="J37" s="12">
        <f t="shared" si="1"/>
        <v>259992</v>
      </c>
      <c r="K37" s="11" t="s">
        <v>96</v>
      </c>
    </row>
    <row r="38" spans="1:11" ht="24" x14ac:dyDescent="0.2">
      <c r="A38" s="7">
        <v>32</v>
      </c>
      <c r="B38" s="28" t="s">
        <v>46</v>
      </c>
      <c r="C38" s="13"/>
      <c r="D38" s="14" t="s">
        <v>44</v>
      </c>
      <c r="E38" s="14" t="s">
        <v>48</v>
      </c>
      <c r="F38" s="13" t="s">
        <v>11</v>
      </c>
      <c r="G38" s="13">
        <v>2000</v>
      </c>
      <c r="H38" s="11">
        <v>183.33</v>
      </c>
      <c r="I38" s="12">
        <f t="shared" si="0"/>
        <v>366660</v>
      </c>
      <c r="J38" s="12">
        <f t="shared" si="1"/>
        <v>439992</v>
      </c>
      <c r="K38" s="11" t="s">
        <v>96</v>
      </c>
    </row>
    <row r="39" spans="1:11" ht="24" x14ac:dyDescent="0.2">
      <c r="A39" s="7">
        <v>33</v>
      </c>
      <c r="B39" s="28" t="s">
        <v>95</v>
      </c>
      <c r="C39" s="13"/>
      <c r="D39" s="13"/>
      <c r="E39" s="14" t="s">
        <v>94</v>
      </c>
      <c r="F39" s="13" t="s">
        <v>11</v>
      </c>
      <c r="G39" s="13">
        <v>1000</v>
      </c>
      <c r="H39" s="11">
        <v>283.33</v>
      </c>
      <c r="I39" s="12">
        <f t="shared" si="0"/>
        <v>283330</v>
      </c>
      <c r="J39" s="12">
        <f t="shared" si="1"/>
        <v>339996</v>
      </c>
      <c r="K39" s="11" t="s">
        <v>96</v>
      </c>
    </row>
    <row r="40" spans="1:11" ht="12" x14ac:dyDescent="0.2">
      <c r="A40" s="7">
        <v>34</v>
      </c>
      <c r="B40" s="28" t="s">
        <v>49</v>
      </c>
      <c r="C40" s="13"/>
      <c r="D40" s="13"/>
      <c r="E40" s="14" t="s">
        <v>50</v>
      </c>
      <c r="F40" s="13" t="s">
        <v>11</v>
      </c>
      <c r="G40" s="13">
        <v>100</v>
      </c>
      <c r="H40" s="11">
        <v>16.670000000000002</v>
      </c>
      <c r="I40" s="12">
        <f t="shared" si="0"/>
        <v>1667.0000000000002</v>
      </c>
      <c r="J40" s="12">
        <f t="shared" si="1"/>
        <v>2000.4</v>
      </c>
      <c r="K40" s="11" t="s">
        <v>96</v>
      </c>
    </row>
    <row r="41" spans="1:11" ht="12" x14ac:dyDescent="0.2">
      <c r="A41" s="7">
        <v>35</v>
      </c>
      <c r="B41" s="28" t="s">
        <v>51</v>
      </c>
      <c r="C41" s="13"/>
      <c r="D41" s="13"/>
      <c r="E41" s="14" t="s">
        <v>52</v>
      </c>
      <c r="F41" s="13" t="s">
        <v>11</v>
      </c>
      <c r="G41" s="13">
        <v>100</v>
      </c>
      <c r="H41" s="11">
        <v>30.83</v>
      </c>
      <c r="I41" s="12">
        <f t="shared" si="0"/>
        <v>3083</v>
      </c>
      <c r="J41" s="12">
        <f t="shared" si="1"/>
        <v>3699.6</v>
      </c>
      <c r="K41" s="11" t="s">
        <v>96</v>
      </c>
    </row>
    <row r="42" spans="1:11" ht="12" x14ac:dyDescent="0.2">
      <c r="A42" s="7">
        <v>36</v>
      </c>
      <c r="B42" s="28" t="s">
        <v>49</v>
      </c>
      <c r="C42" s="13"/>
      <c r="D42" s="13"/>
      <c r="E42" s="14" t="s">
        <v>53</v>
      </c>
      <c r="F42" s="13" t="s">
        <v>11</v>
      </c>
      <c r="G42" s="13">
        <v>100</v>
      </c>
      <c r="H42" s="11">
        <v>50.83</v>
      </c>
      <c r="I42" s="12">
        <f t="shared" si="0"/>
        <v>5083</v>
      </c>
      <c r="J42" s="12">
        <f t="shared" si="1"/>
        <v>6099.5999999999995</v>
      </c>
      <c r="K42" s="11" t="s">
        <v>96</v>
      </c>
    </row>
    <row r="43" spans="1:11" ht="12" x14ac:dyDescent="0.2">
      <c r="A43" s="7">
        <v>37</v>
      </c>
      <c r="B43" s="28" t="s">
        <v>49</v>
      </c>
      <c r="C43" s="13"/>
      <c r="D43" s="13"/>
      <c r="E43" s="14" t="s">
        <v>54</v>
      </c>
      <c r="F43" s="13" t="s">
        <v>11</v>
      </c>
      <c r="G43" s="13">
        <v>100</v>
      </c>
      <c r="H43" s="11">
        <v>58.33</v>
      </c>
      <c r="I43" s="12">
        <f t="shared" si="0"/>
        <v>5833</v>
      </c>
      <c r="J43" s="12">
        <f t="shared" si="1"/>
        <v>6999.5999999999995</v>
      </c>
      <c r="K43" s="11" t="s">
        <v>96</v>
      </c>
    </row>
    <row r="44" spans="1:11" ht="12" x14ac:dyDescent="0.2">
      <c r="A44" s="7">
        <v>38</v>
      </c>
      <c r="B44" s="28" t="s">
        <v>49</v>
      </c>
      <c r="C44" s="13"/>
      <c r="D44" s="13"/>
      <c r="E44" s="14" t="s">
        <v>55</v>
      </c>
      <c r="F44" s="13" t="s">
        <v>11</v>
      </c>
      <c r="G44" s="13">
        <v>100</v>
      </c>
      <c r="H44" s="11">
        <v>123.33</v>
      </c>
      <c r="I44" s="12">
        <f t="shared" si="0"/>
        <v>12333</v>
      </c>
      <c r="J44" s="12">
        <f t="shared" si="1"/>
        <v>14799.599999999999</v>
      </c>
      <c r="K44" s="11" t="s">
        <v>96</v>
      </c>
    </row>
    <row r="45" spans="1:11" ht="12" x14ac:dyDescent="0.2">
      <c r="A45" s="7">
        <v>39</v>
      </c>
      <c r="B45" s="28" t="s">
        <v>56</v>
      </c>
      <c r="C45" s="13"/>
      <c r="D45" s="13"/>
      <c r="E45" s="14" t="s">
        <v>57</v>
      </c>
      <c r="F45" s="13" t="s">
        <v>11</v>
      </c>
      <c r="G45" s="13">
        <v>13000</v>
      </c>
      <c r="H45" s="11">
        <v>10.83</v>
      </c>
      <c r="I45" s="12">
        <f t="shared" si="0"/>
        <v>140790</v>
      </c>
      <c r="J45" s="12">
        <f t="shared" si="1"/>
        <v>168948</v>
      </c>
      <c r="K45" s="11" t="s">
        <v>96</v>
      </c>
    </row>
    <row r="46" spans="1:11" ht="12" x14ac:dyDescent="0.2">
      <c r="A46" s="7">
        <v>40</v>
      </c>
      <c r="B46" s="28" t="s">
        <v>56</v>
      </c>
      <c r="C46" s="13"/>
      <c r="D46" s="13"/>
      <c r="E46" s="14" t="s">
        <v>58</v>
      </c>
      <c r="F46" s="13" t="s">
        <v>11</v>
      </c>
      <c r="G46" s="13">
        <v>3000</v>
      </c>
      <c r="H46" s="11">
        <v>17.5</v>
      </c>
      <c r="I46" s="12">
        <f t="shared" si="0"/>
        <v>52500</v>
      </c>
      <c r="J46" s="12">
        <f t="shared" si="1"/>
        <v>63000</v>
      </c>
      <c r="K46" s="11" t="s">
        <v>96</v>
      </c>
    </row>
    <row r="47" spans="1:11" ht="12" x14ac:dyDescent="0.2">
      <c r="A47" s="7">
        <v>41</v>
      </c>
      <c r="B47" s="28" t="s">
        <v>56</v>
      </c>
      <c r="C47" s="13"/>
      <c r="D47" s="13"/>
      <c r="E47" s="14" t="s">
        <v>59</v>
      </c>
      <c r="F47" s="13" t="s">
        <v>11</v>
      </c>
      <c r="G47" s="13">
        <v>1000</v>
      </c>
      <c r="H47" s="11">
        <v>20.420000000000002</v>
      </c>
      <c r="I47" s="12">
        <f t="shared" si="0"/>
        <v>20420</v>
      </c>
      <c r="J47" s="12">
        <f t="shared" si="1"/>
        <v>24504</v>
      </c>
      <c r="K47" s="11" t="s">
        <v>96</v>
      </c>
    </row>
    <row r="48" spans="1:11" ht="12" x14ac:dyDescent="0.2">
      <c r="A48" s="7">
        <v>42</v>
      </c>
      <c r="B48" s="28" t="s">
        <v>56</v>
      </c>
      <c r="C48" s="13"/>
      <c r="D48" s="13"/>
      <c r="E48" s="14" t="s">
        <v>60</v>
      </c>
      <c r="F48" s="13" t="s">
        <v>11</v>
      </c>
      <c r="G48" s="13">
        <v>3000</v>
      </c>
      <c r="H48" s="11">
        <v>34.17</v>
      </c>
      <c r="I48" s="12">
        <f t="shared" si="0"/>
        <v>102510</v>
      </c>
      <c r="J48" s="12">
        <f t="shared" si="1"/>
        <v>123012</v>
      </c>
      <c r="K48" s="11" t="s">
        <v>96</v>
      </c>
    </row>
    <row r="49" spans="1:11" ht="12" x14ac:dyDescent="0.2">
      <c r="A49" s="7">
        <v>43</v>
      </c>
      <c r="B49" s="28" t="s">
        <v>56</v>
      </c>
      <c r="C49" s="13"/>
      <c r="D49" s="13"/>
      <c r="E49" s="14" t="s">
        <v>61</v>
      </c>
      <c r="F49" s="13" t="s">
        <v>11</v>
      </c>
      <c r="G49" s="13">
        <v>1000</v>
      </c>
      <c r="H49" s="11">
        <v>69.17</v>
      </c>
      <c r="I49" s="12">
        <f t="shared" si="0"/>
        <v>69170</v>
      </c>
      <c r="J49" s="12">
        <f t="shared" si="1"/>
        <v>83004</v>
      </c>
      <c r="K49" s="11" t="s">
        <v>96</v>
      </c>
    </row>
    <row r="50" spans="1:11" ht="12" x14ac:dyDescent="0.2">
      <c r="A50" s="7">
        <v>44</v>
      </c>
      <c r="B50" s="26" t="s">
        <v>62</v>
      </c>
      <c r="C50" s="8"/>
      <c r="D50" s="8"/>
      <c r="E50" s="9" t="s">
        <v>63</v>
      </c>
      <c r="F50" s="8" t="s">
        <v>11</v>
      </c>
      <c r="G50" s="10">
        <v>1300</v>
      </c>
      <c r="H50" s="11">
        <v>75</v>
      </c>
      <c r="I50" s="12">
        <f t="shared" si="0"/>
        <v>97500</v>
      </c>
      <c r="J50" s="12">
        <f t="shared" si="1"/>
        <v>117000</v>
      </c>
      <c r="K50" s="11" t="s">
        <v>96</v>
      </c>
    </row>
    <row r="51" spans="1:11" ht="12" x14ac:dyDescent="0.2">
      <c r="A51" s="7">
        <v>45</v>
      </c>
      <c r="B51" s="27" t="s">
        <v>64</v>
      </c>
      <c r="C51" s="13"/>
      <c r="D51" s="13"/>
      <c r="E51" s="14">
        <v>25</v>
      </c>
      <c r="F51" s="8" t="s">
        <v>11</v>
      </c>
      <c r="G51" s="13">
        <v>60</v>
      </c>
      <c r="H51" s="11">
        <v>110.25</v>
      </c>
      <c r="I51" s="12">
        <f t="shared" si="0"/>
        <v>6615</v>
      </c>
      <c r="J51" s="12">
        <f t="shared" si="1"/>
        <v>7938</v>
      </c>
      <c r="K51" s="11" t="s">
        <v>96</v>
      </c>
    </row>
    <row r="52" spans="1:11" ht="12" x14ac:dyDescent="0.2">
      <c r="A52" s="7">
        <v>46</v>
      </c>
      <c r="B52" s="27" t="s">
        <v>65</v>
      </c>
      <c r="C52" s="13"/>
      <c r="D52" s="13"/>
      <c r="E52" s="14" t="s">
        <v>66</v>
      </c>
      <c r="F52" s="8" t="s">
        <v>11</v>
      </c>
      <c r="G52" s="13">
        <v>24</v>
      </c>
      <c r="H52" s="11">
        <v>60.33</v>
      </c>
      <c r="I52" s="12">
        <f t="shared" si="0"/>
        <v>1447.92</v>
      </c>
      <c r="J52" s="12">
        <f t="shared" si="1"/>
        <v>1737.5040000000001</v>
      </c>
      <c r="K52" s="11" t="s">
        <v>96</v>
      </c>
    </row>
    <row r="53" spans="1:11" ht="12" x14ac:dyDescent="0.2">
      <c r="A53" s="7">
        <v>47</v>
      </c>
      <c r="B53" s="27" t="s">
        <v>65</v>
      </c>
      <c r="C53" s="13"/>
      <c r="D53" s="13"/>
      <c r="E53" s="14" t="s">
        <v>67</v>
      </c>
      <c r="F53" s="8" t="s">
        <v>11</v>
      </c>
      <c r="G53" s="13">
        <v>48</v>
      </c>
      <c r="H53" s="11">
        <v>33.090000000000003</v>
      </c>
      <c r="I53" s="12">
        <f t="shared" si="0"/>
        <v>1588.3200000000002</v>
      </c>
      <c r="J53" s="12">
        <f t="shared" si="1"/>
        <v>1905.9840000000002</v>
      </c>
      <c r="K53" s="11" t="s">
        <v>96</v>
      </c>
    </row>
    <row r="54" spans="1:11" ht="12" x14ac:dyDescent="0.2">
      <c r="A54" s="7">
        <v>48</v>
      </c>
      <c r="B54" s="27" t="s">
        <v>68</v>
      </c>
      <c r="C54" s="13"/>
      <c r="D54" s="13"/>
      <c r="E54" s="14" t="s">
        <v>69</v>
      </c>
      <c r="F54" s="8" t="s">
        <v>11</v>
      </c>
      <c r="G54" s="13">
        <v>17</v>
      </c>
      <c r="H54" s="11">
        <v>40.5</v>
      </c>
      <c r="I54" s="12">
        <f t="shared" si="0"/>
        <v>688.5</v>
      </c>
      <c r="J54" s="12">
        <f t="shared" si="1"/>
        <v>826.19999999999993</v>
      </c>
      <c r="K54" s="11" t="s">
        <v>96</v>
      </c>
    </row>
    <row r="55" spans="1:11" ht="12" x14ac:dyDescent="0.2">
      <c r="A55" s="7">
        <v>49</v>
      </c>
      <c r="B55" s="27" t="s">
        <v>68</v>
      </c>
      <c r="C55" s="13"/>
      <c r="D55" s="13"/>
      <c r="E55" s="14" t="s">
        <v>70</v>
      </c>
      <c r="F55" s="8" t="s">
        <v>11</v>
      </c>
      <c r="G55" s="13">
        <v>31</v>
      </c>
      <c r="H55" s="11">
        <v>15.89</v>
      </c>
      <c r="I55" s="12">
        <f t="shared" si="0"/>
        <v>492.59000000000003</v>
      </c>
      <c r="J55" s="12">
        <f t="shared" si="1"/>
        <v>591.10800000000006</v>
      </c>
      <c r="K55" s="11" t="s">
        <v>96</v>
      </c>
    </row>
    <row r="56" spans="1:11" ht="12" x14ac:dyDescent="0.2">
      <c r="A56" s="7">
        <v>50</v>
      </c>
      <c r="B56" s="27" t="s">
        <v>68</v>
      </c>
      <c r="C56" s="8"/>
      <c r="D56" s="9"/>
      <c r="E56" s="9" t="s">
        <v>71</v>
      </c>
      <c r="F56" s="8" t="s">
        <v>11</v>
      </c>
      <c r="G56" s="8">
        <v>800</v>
      </c>
      <c r="H56" s="12">
        <v>316.67</v>
      </c>
      <c r="I56" s="12">
        <f t="shared" si="0"/>
        <v>253336</v>
      </c>
      <c r="J56" s="12">
        <f t="shared" si="1"/>
        <v>304003.20000000001</v>
      </c>
      <c r="K56" s="11" t="s">
        <v>96</v>
      </c>
    </row>
    <row r="57" spans="1:11" ht="12" x14ac:dyDescent="0.2">
      <c r="A57" s="7">
        <v>51</v>
      </c>
      <c r="B57" s="27" t="s">
        <v>72</v>
      </c>
      <c r="C57" s="8"/>
      <c r="D57" s="16" t="s">
        <v>73</v>
      </c>
      <c r="E57" s="9" t="s">
        <v>74</v>
      </c>
      <c r="F57" s="8" t="s">
        <v>11</v>
      </c>
      <c r="G57" s="8">
        <v>600</v>
      </c>
      <c r="H57" s="12">
        <v>205</v>
      </c>
      <c r="I57" s="12">
        <f t="shared" si="0"/>
        <v>123000</v>
      </c>
      <c r="J57" s="12">
        <f t="shared" si="1"/>
        <v>147600</v>
      </c>
      <c r="K57" s="11" t="s">
        <v>96</v>
      </c>
    </row>
    <row r="58" spans="1:11" ht="12" x14ac:dyDescent="0.2">
      <c r="A58" s="7">
        <v>52</v>
      </c>
      <c r="B58" s="27" t="s">
        <v>68</v>
      </c>
      <c r="C58" s="8"/>
      <c r="D58" s="9"/>
      <c r="E58" s="9" t="s">
        <v>75</v>
      </c>
      <c r="F58" s="8" t="s">
        <v>11</v>
      </c>
      <c r="G58" s="8">
        <v>800</v>
      </c>
      <c r="H58" s="12">
        <v>30.17</v>
      </c>
      <c r="I58" s="12">
        <f t="shared" si="0"/>
        <v>24136</v>
      </c>
      <c r="J58" s="12">
        <f t="shared" si="1"/>
        <v>28963.200000000001</v>
      </c>
      <c r="K58" s="11" t="s">
        <v>96</v>
      </c>
    </row>
    <row r="59" spans="1:11" ht="12" x14ac:dyDescent="0.2">
      <c r="A59" s="7">
        <v>53</v>
      </c>
      <c r="B59" s="27" t="s">
        <v>68</v>
      </c>
      <c r="C59" s="8"/>
      <c r="D59" s="9"/>
      <c r="E59" s="9" t="s">
        <v>76</v>
      </c>
      <c r="F59" s="8" t="s">
        <v>11</v>
      </c>
      <c r="G59" s="8">
        <v>500</v>
      </c>
      <c r="H59" s="12">
        <v>110</v>
      </c>
      <c r="I59" s="12">
        <f t="shared" si="0"/>
        <v>55000</v>
      </c>
      <c r="J59" s="12">
        <f t="shared" si="1"/>
        <v>66000</v>
      </c>
      <c r="K59" s="11" t="s">
        <v>96</v>
      </c>
    </row>
    <row r="60" spans="1:11" ht="12" x14ac:dyDescent="0.2">
      <c r="A60" s="7">
        <v>54</v>
      </c>
      <c r="B60" s="27" t="s">
        <v>68</v>
      </c>
      <c r="C60" s="8"/>
      <c r="D60" s="9"/>
      <c r="E60" s="9" t="s">
        <v>77</v>
      </c>
      <c r="F60" s="8" t="s">
        <v>11</v>
      </c>
      <c r="G60" s="8">
        <v>5000</v>
      </c>
      <c r="H60" s="12">
        <v>74.25</v>
      </c>
      <c r="I60" s="12">
        <f t="shared" si="0"/>
        <v>371250</v>
      </c>
      <c r="J60" s="12">
        <f t="shared" si="1"/>
        <v>445500</v>
      </c>
      <c r="K60" s="11" t="s">
        <v>96</v>
      </c>
    </row>
    <row r="61" spans="1:11" ht="12" x14ac:dyDescent="0.2">
      <c r="A61" s="17">
        <v>55</v>
      </c>
      <c r="B61" s="31" t="s">
        <v>68</v>
      </c>
      <c r="C61" s="18" t="s">
        <v>78</v>
      </c>
      <c r="D61" s="19"/>
      <c r="E61" s="18" t="s">
        <v>79</v>
      </c>
      <c r="F61" s="20" t="s">
        <v>11</v>
      </c>
      <c r="G61" s="20">
        <v>70</v>
      </c>
      <c r="H61" s="21">
        <v>249.73</v>
      </c>
      <c r="I61" s="12">
        <f t="shared" si="0"/>
        <v>17481.099999999999</v>
      </c>
      <c r="J61" s="12">
        <f t="shared" si="1"/>
        <v>20977.319999999996</v>
      </c>
      <c r="K61" s="11" t="s">
        <v>96</v>
      </c>
    </row>
    <row r="62" spans="1:11" ht="36" x14ac:dyDescent="0.2">
      <c r="A62" s="7">
        <v>56</v>
      </c>
      <c r="B62" s="27" t="s">
        <v>68</v>
      </c>
      <c r="C62" s="9" t="s">
        <v>80</v>
      </c>
      <c r="D62" s="16"/>
      <c r="E62" s="9" t="s">
        <v>81</v>
      </c>
      <c r="F62" s="8" t="s">
        <v>11</v>
      </c>
      <c r="G62" s="8">
        <v>70</v>
      </c>
      <c r="H62" s="22">
        <v>167.78</v>
      </c>
      <c r="I62" s="12">
        <f t="shared" si="0"/>
        <v>11744.6</v>
      </c>
      <c r="J62" s="12">
        <f t="shared" si="1"/>
        <v>14093.52</v>
      </c>
      <c r="K62" s="11" t="s">
        <v>96</v>
      </c>
    </row>
    <row r="63" spans="1:11" ht="24" x14ac:dyDescent="0.2">
      <c r="A63" s="7">
        <v>57</v>
      </c>
      <c r="B63" s="27" t="s">
        <v>68</v>
      </c>
      <c r="C63" s="9" t="s">
        <v>82</v>
      </c>
      <c r="D63" s="32" t="s">
        <v>73</v>
      </c>
      <c r="E63" s="9" t="s">
        <v>83</v>
      </c>
      <c r="F63" s="8" t="s">
        <v>11</v>
      </c>
      <c r="G63" s="8">
        <v>24</v>
      </c>
      <c r="H63" s="22">
        <v>371.93</v>
      </c>
      <c r="I63" s="12">
        <f t="shared" si="0"/>
        <v>8926.32</v>
      </c>
      <c r="J63" s="12">
        <f t="shared" si="1"/>
        <v>10711.583999999999</v>
      </c>
      <c r="K63" s="11" t="s">
        <v>96</v>
      </c>
    </row>
    <row r="64" spans="1:11" ht="24" x14ac:dyDescent="0.2">
      <c r="A64" s="7">
        <v>58</v>
      </c>
      <c r="B64" s="27" t="s">
        <v>68</v>
      </c>
      <c r="C64" s="9" t="s">
        <v>82</v>
      </c>
      <c r="D64" s="32" t="s">
        <v>73</v>
      </c>
      <c r="E64" s="9" t="s">
        <v>84</v>
      </c>
      <c r="F64" s="8" t="s">
        <v>11</v>
      </c>
      <c r="G64" s="8">
        <v>12</v>
      </c>
      <c r="H64" s="22">
        <v>2339.63</v>
      </c>
      <c r="I64" s="12">
        <f t="shared" si="0"/>
        <v>28075.56</v>
      </c>
      <c r="J64" s="12">
        <f t="shared" si="1"/>
        <v>33690.671999999999</v>
      </c>
      <c r="K64" s="11" t="s">
        <v>96</v>
      </c>
    </row>
    <row r="65" spans="1:11" ht="34.5" customHeight="1" x14ac:dyDescent="0.3">
      <c r="A65" s="23"/>
      <c r="B65" s="36" t="s">
        <v>85</v>
      </c>
      <c r="C65" s="37"/>
      <c r="D65" s="37"/>
      <c r="E65" s="37"/>
      <c r="F65" s="37"/>
      <c r="G65" s="37"/>
      <c r="H65" s="38"/>
      <c r="I65" s="24">
        <f>SUM(I7:I64)</f>
        <v>7222450.2499999991</v>
      </c>
      <c r="J65" s="24">
        <f>SUM(J7:J64)</f>
        <v>8666940.3000000007</v>
      </c>
      <c r="K65" s="23"/>
    </row>
  </sheetData>
  <mergeCells count="3">
    <mergeCell ref="I1:L3"/>
    <mergeCell ref="A5:K5"/>
    <mergeCell ref="B65:H6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18</vt:lpstr>
      <vt:lpstr>'Лот 18'!Заголовки_для_печати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2019-12-26T10:39:16Z</dcterms:created>
  <dcterms:modified xsi:type="dcterms:W3CDTF">2020-11-13T10:23:06Z</dcterms:modified>
</cp:coreProperties>
</file>