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13" i="1"/>
  <c r="J13" s="1"/>
  <c r="I12"/>
  <c r="J12" s="1"/>
  <c r="I11"/>
  <c r="J11" s="1"/>
  <c r="I10"/>
  <c r="J10" s="1"/>
  <c r="I9"/>
  <c r="J9" s="1"/>
  <c r="I8"/>
  <c r="J8" s="1"/>
  <c r="I7"/>
  <c r="J7" s="1"/>
  <c r="I6"/>
  <c r="I14" l="1"/>
  <c r="J14" s="1"/>
  <c r="J6"/>
</calcChain>
</file>

<file path=xl/sharedStrings.xml><?xml version="1.0" encoding="utf-8"?>
<sst xmlns="http://schemas.openxmlformats.org/spreadsheetml/2006/main" count="57" uniqueCount="40">
  <si>
    <t xml:space="preserve">                                                         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</si>
  <si>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</si>
  <si>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</si>
  <si>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</si>
  <si>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</si>
  <si>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</si>
  <si>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</si>
  <si>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</si>
  <si>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Начальная (максимальная) цена,  руб. без НДС</t>
  </si>
  <si>
    <t>Стоимость           руб. без НДС</t>
  </si>
  <si>
    <t>Стоимость      руб. с НДС</t>
  </si>
  <si>
    <t xml:space="preserve">Дифференциальный автомат </t>
  </si>
  <si>
    <t xml:space="preserve">Schneider Electric </t>
  </si>
  <si>
    <t>МЭК/EN 61009</t>
  </si>
  <si>
    <t>ACTI 9 IDPN АD31610 (ТИП АС) 10А-30МА 230В</t>
  </si>
  <si>
    <t>шт.</t>
  </si>
  <si>
    <t xml:space="preserve">Выключатель герметический </t>
  </si>
  <si>
    <t>Schneider Electric</t>
  </si>
  <si>
    <t>ГОСТ Р 51322.1-99 (МЭК 60884-1-94)</t>
  </si>
  <si>
    <t>0-1-IР44-17
 BA10-041B</t>
  </si>
  <si>
    <t>Выключатель скрытой проводки 2-х клавишный ЕВРО</t>
  </si>
  <si>
    <t xml:space="preserve"> Schneider Electric</t>
  </si>
  <si>
    <t xml:space="preserve"> сх.5. 10АХ. в сборе. БЕЛЫЙ
GSL000152</t>
  </si>
  <si>
    <t>Выключатель скрытой проводки ЕВРО</t>
  </si>
  <si>
    <t xml:space="preserve"> ГОСТ Р 51322.1-99 (МЭК 60884-1-94)</t>
  </si>
  <si>
    <t>сх.1. 10АХ. в сборе. БЕЛЫЙ
GSL000112</t>
  </si>
  <si>
    <t>Розетка открытой проводки ЕВРО</t>
  </si>
  <si>
    <t>PA16-004B
16А-250А</t>
  </si>
  <si>
    <t>Розетка с заземлением с крышкой SDN3100147 SEDNA</t>
  </si>
  <si>
    <t>PA16-044B
16А-250А</t>
  </si>
  <si>
    <t>Розетка с защитными шторками 250В 16А</t>
  </si>
  <si>
    <t xml:space="preserve"> PA16-008B
16А-250В</t>
  </si>
  <si>
    <t>Розетка скрытой проводки ЕВРО (Легата)</t>
  </si>
  <si>
    <t>GSL000144
16А-250В</t>
  </si>
  <si>
    <t>Итого:</t>
  </si>
  <si>
    <t xml:space="preserve">              к запросу котировок цен №058/ТВРЗ/2020</t>
  </si>
  <si>
    <t>Заместитель директора по коммерческой работе                                                                                                  А.А.Кошеренков</t>
  </si>
  <si>
    <t xml:space="preserve">Срок поставки до </t>
  </si>
  <si>
    <t>Лот №49</t>
  </si>
  <si>
    <t xml:space="preserve">Приложение №53
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</si>
</sst>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49" fontId="4" fillId="0" borderId="2" xfId="1" applyNumberFormat="1" applyFont="1" applyBorder="1" applyAlignment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2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0" fontId="0" fillId="0" borderId="2" xfId="0" applyBorder="1"/>
    <xf numFmtId="0" fontId="11" fillId="0" borderId="2" xfId="0" applyFont="1" applyBorder="1"/>
    <xf numFmtId="2" fontId="11" fillId="0" borderId="2" xfId="0" applyNumberFormat="1" applyFont="1" applyBorder="1"/>
    <xf numFmtId="4" fontId="11" fillId="0" borderId="2" xfId="0" applyNumberFormat="1" applyFont="1" applyBorder="1"/>
    <xf numFmtId="2" fontId="0" fillId="0" borderId="0" xfId="0" applyNumberFormat="1"/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3">
    <cellStyle name="Обычный" xfId="0" builtinId="0"/>
    <cellStyle name="Обычный_Лист2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M4" sqref="M4"/>
    </sheetView>
  </sheetViews>
  <sheetFormatPr defaultRowHeight="15"/>
  <cols>
    <col min="1" max="1" width="4.7109375" customWidth="1"/>
    <col min="2" max="2" width="20.7109375" customWidth="1"/>
    <col min="3" max="3" width="10.7109375" customWidth="1"/>
    <col min="4" max="4" width="16.85546875" customWidth="1"/>
    <col min="5" max="5" width="27.42578125" customWidth="1"/>
    <col min="8" max="8" width="9.140625" style="26"/>
    <col min="9" max="9" width="14.140625" customWidth="1"/>
    <col min="10" max="10" width="13.85546875" customWidth="1"/>
    <col min="11" max="11" width="12.28515625" customWidth="1"/>
  </cols>
  <sheetData>
    <row r="1" spans="1:11" ht="15.75" customHeight="1">
      <c r="A1" s="30" t="s">
        <v>39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>
      <c r="A2" s="1"/>
      <c r="B2" s="1"/>
      <c r="C2" s="1"/>
      <c r="D2" s="1"/>
      <c r="E2" s="1" t="s">
        <v>0</v>
      </c>
      <c r="F2" s="1"/>
      <c r="G2" s="1"/>
      <c r="H2" s="2"/>
      <c r="I2" s="32" t="s">
        <v>35</v>
      </c>
      <c r="J2" s="32"/>
      <c r="K2" s="32"/>
    </row>
    <row r="3" spans="1:11" ht="18.75">
      <c r="A3" s="1"/>
      <c r="B3" s="1"/>
      <c r="C3" s="1"/>
      <c r="D3" s="1"/>
      <c r="E3" s="33" t="s">
        <v>38</v>
      </c>
      <c r="F3" s="33"/>
      <c r="G3" s="1"/>
      <c r="H3" s="2"/>
      <c r="I3" s="3"/>
      <c r="J3" s="3"/>
      <c r="K3" s="3"/>
    </row>
    <row r="4" spans="1:11" ht="76.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6" t="s">
        <v>8</v>
      </c>
      <c r="I4" s="7" t="s">
        <v>9</v>
      </c>
      <c r="J4" s="7" t="s">
        <v>10</v>
      </c>
      <c r="K4" s="28" t="s">
        <v>37</v>
      </c>
    </row>
    <row r="5" spans="1:1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10">
        <v>8</v>
      </c>
      <c r="I5" s="9">
        <v>9</v>
      </c>
      <c r="J5" s="9">
        <v>10</v>
      </c>
      <c r="K5" s="8">
        <v>11</v>
      </c>
    </row>
    <row r="6" spans="1:11" s="16" customFormat="1" ht="25.5">
      <c r="A6" s="11">
        <v>22</v>
      </c>
      <c r="B6" s="12" t="s">
        <v>11</v>
      </c>
      <c r="C6" s="13" t="s">
        <v>12</v>
      </c>
      <c r="D6" s="11" t="s">
        <v>13</v>
      </c>
      <c r="E6" s="11" t="s">
        <v>14</v>
      </c>
      <c r="F6" s="11" t="s">
        <v>15</v>
      </c>
      <c r="G6" s="11">
        <v>35</v>
      </c>
      <c r="H6" s="14">
        <v>3365.24</v>
      </c>
      <c r="I6" s="15">
        <f t="shared" ref="I6:I13" si="0">G6*H6</f>
        <v>117783.4</v>
      </c>
      <c r="J6" s="15">
        <f t="shared" ref="J6:J14" si="1">I6*1.2</f>
        <v>141340.07999999999</v>
      </c>
      <c r="K6" s="29">
        <v>44561</v>
      </c>
    </row>
    <row r="7" spans="1:11" s="21" customFormat="1" ht="25.5">
      <c r="A7" s="11">
        <v>40</v>
      </c>
      <c r="B7" s="17" t="s">
        <v>16</v>
      </c>
      <c r="C7" s="18" t="s">
        <v>17</v>
      </c>
      <c r="D7" s="18" t="s">
        <v>18</v>
      </c>
      <c r="E7" s="18" t="s">
        <v>19</v>
      </c>
      <c r="F7" s="18" t="s">
        <v>15</v>
      </c>
      <c r="G7" s="19">
        <v>450</v>
      </c>
      <c r="H7" s="14">
        <v>124.19</v>
      </c>
      <c r="I7" s="20">
        <f t="shared" si="0"/>
        <v>55885.5</v>
      </c>
      <c r="J7" s="20">
        <f t="shared" si="1"/>
        <v>67062.599999999991</v>
      </c>
      <c r="K7" s="29">
        <v>44561</v>
      </c>
    </row>
    <row r="8" spans="1:11" s="21" customFormat="1" ht="38.25">
      <c r="A8" s="11">
        <v>41</v>
      </c>
      <c r="B8" s="17" t="s">
        <v>20</v>
      </c>
      <c r="C8" s="18" t="s">
        <v>21</v>
      </c>
      <c r="D8" s="18" t="s">
        <v>18</v>
      </c>
      <c r="E8" s="18" t="s">
        <v>22</v>
      </c>
      <c r="F8" s="18" t="s">
        <v>15</v>
      </c>
      <c r="G8" s="19">
        <v>550</v>
      </c>
      <c r="H8" s="14">
        <v>120.37</v>
      </c>
      <c r="I8" s="20">
        <f t="shared" si="0"/>
        <v>66203.5</v>
      </c>
      <c r="J8" s="20">
        <f t="shared" si="1"/>
        <v>79444.2</v>
      </c>
      <c r="K8" s="29">
        <v>44561</v>
      </c>
    </row>
    <row r="9" spans="1:11" s="21" customFormat="1" ht="25.5">
      <c r="A9" s="11">
        <v>42</v>
      </c>
      <c r="B9" s="17" t="s">
        <v>23</v>
      </c>
      <c r="C9" s="18" t="s">
        <v>21</v>
      </c>
      <c r="D9" s="18" t="s">
        <v>24</v>
      </c>
      <c r="E9" s="18" t="s">
        <v>25</v>
      </c>
      <c r="F9" s="18" t="s">
        <v>15</v>
      </c>
      <c r="G9" s="19">
        <v>250</v>
      </c>
      <c r="H9" s="14">
        <v>56.96</v>
      </c>
      <c r="I9" s="20">
        <f t="shared" si="0"/>
        <v>14240</v>
      </c>
      <c r="J9" s="20">
        <f t="shared" si="1"/>
        <v>17088</v>
      </c>
      <c r="K9" s="29">
        <v>44561</v>
      </c>
    </row>
    <row r="10" spans="1:11" s="21" customFormat="1" ht="25.5">
      <c r="A10" s="11">
        <v>43</v>
      </c>
      <c r="B10" s="17" t="s">
        <v>26</v>
      </c>
      <c r="C10" s="18" t="s">
        <v>21</v>
      </c>
      <c r="D10" s="18" t="s">
        <v>18</v>
      </c>
      <c r="E10" s="18" t="s">
        <v>27</v>
      </c>
      <c r="F10" s="18" t="s">
        <v>15</v>
      </c>
      <c r="G10" s="19">
        <v>900</v>
      </c>
      <c r="H10" s="14">
        <v>56.96</v>
      </c>
      <c r="I10" s="20">
        <f t="shared" si="0"/>
        <v>51264</v>
      </c>
      <c r="J10" s="20">
        <f t="shared" si="1"/>
        <v>61516.799999999996</v>
      </c>
      <c r="K10" s="29">
        <v>44561</v>
      </c>
    </row>
    <row r="11" spans="1:11" s="21" customFormat="1" ht="38.25">
      <c r="A11" s="11">
        <v>44</v>
      </c>
      <c r="B11" s="17" t="s">
        <v>28</v>
      </c>
      <c r="C11" s="18" t="s">
        <v>21</v>
      </c>
      <c r="D11" s="18" t="s">
        <v>18</v>
      </c>
      <c r="E11" s="18" t="s">
        <v>29</v>
      </c>
      <c r="F11" s="18" t="s">
        <v>15</v>
      </c>
      <c r="G11" s="19">
        <v>1300</v>
      </c>
      <c r="H11" s="14">
        <v>204.83</v>
      </c>
      <c r="I11" s="20">
        <f t="shared" si="0"/>
        <v>266279</v>
      </c>
      <c r="J11" s="20">
        <f t="shared" si="1"/>
        <v>319534.8</v>
      </c>
      <c r="K11" s="29">
        <v>44561</v>
      </c>
    </row>
    <row r="12" spans="1:11" s="21" customFormat="1" ht="25.5">
      <c r="A12" s="11">
        <v>45</v>
      </c>
      <c r="B12" s="17" t="s">
        <v>30</v>
      </c>
      <c r="C12" s="18" t="s">
        <v>21</v>
      </c>
      <c r="D12" s="18" t="s">
        <v>24</v>
      </c>
      <c r="E12" s="18" t="s">
        <v>31</v>
      </c>
      <c r="F12" s="18" t="s">
        <v>15</v>
      </c>
      <c r="G12" s="19">
        <v>350</v>
      </c>
      <c r="H12" s="14">
        <v>175.95</v>
      </c>
      <c r="I12" s="20">
        <f t="shared" si="0"/>
        <v>61582.499999999993</v>
      </c>
      <c r="J12" s="20">
        <f t="shared" si="1"/>
        <v>73898.999999999985</v>
      </c>
      <c r="K12" s="29">
        <v>44561</v>
      </c>
    </row>
    <row r="13" spans="1:11" s="21" customFormat="1" ht="25.5">
      <c r="A13" s="11">
        <v>46</v>
      </c>
      <c r="B13" s="17" t="s">
        <v>32</v>
      </c>
      <c r="C13" s="18" t="s">
        <v>21</v>
      </c>
      <c r="D13" s="18" t="s">
        <v>18</v>
      </c>
      <c r="E13" s="18" t="s">
        <v>33</v>
      </c>
      <c r="F13" s="18" t="s">
        <v>15</v>
      </c>
      <c r="G13" s="19">
        <v>950</v>
      </c>
      <c r="H13" s="14">
        <v>57.34</v>
      </c>
      <c r="I13" s="20">
        <f t="shared" si="0"/>
        <v>54473</v>
      </c>
      <c r="J13" s="20">
        <f t="shared" si="1"/>
        <v>65367.6</v>
      </c>
      <c r="K13" s="29">
        <v>44561</v>
      </c>
    </row>
    <row r="14" spans="1:11">
      <c r="A14" s="22"/>
      <c r="B14" s="23" t="s">
        <v>34</v>
      </c>
      <c r="C14" s="23"/>
      <c r="D14" s="23"/>
      <c r="E14" s="23"/>
      <c r="F14" s="23"/>
      <c r="G14" s="23"/>
      <c r="H14" s="24"/>
      <c r="I14" s="25">
        <f>SUM(I6:I13)</f>
        <v>687710.9</v>
      </c>
      <c r="J14" s="25">
        <f t="shared" si="1"/>
        <v>825253.08</v>
      </c>
      <c r="K14" s="22"/>
    </row>
    <row r="17" spans="1:11" s="27" customFormat="1" ht="18.75">
      <c r="A17" s="34" t="s">
        <v>36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</row>
  </sheetData>
  <mergeCells count="4">
    <mergeCell ref="A1:K1"/>
    <mergeCell ref="I2:K2"/>
    <mergeCell ref="E3:F3"/>
    <mergeCell ref="A17:K17"/>
  </mergeCells>
  <pageMargins left="0" right="0" top="0" bottom="0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2020-12-30T07:48:33Z</dcterms:modified>
</cp:coreProperties>
</file>