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4" i="1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15" l="1"/>
  <c r="I15" s="1"/>
</calcChain>
</file>

<file path=xl/sharedStrings.xml><?xml version="1.0" encoding="utf-8"?>
<sst xmlns="http://schemas.openxmlformats.org/spreadsheetml/2006/main" count="40" uniqueCount="33">
  <si>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</si>
  <si>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</si>
  <si>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</si>
  <si>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</si>
  <si>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</si>
  <si>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</si>
  <si>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</si>
  <si>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</si>
  <si>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</si>
  <si>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</si>
  <si>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</si>
  <si>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Итого:</t>
  </si>
  <si>
    <t>Траверса б/у</t>
  </si>
  <si>
    <t>80.40.017</t>
  </si>
  <si>
    <t>Корпус буксы б/у пассажирского вагона</t>
  </si>
  <si>
    <t>168.10.001</t>
  </si>
  <si>
    <t xml:space="preserve">Буфер в сборе б/у </t>
  </si>
  <si>
    <t>7.13.50.00-2</t>
  </si>
  <si>
    <t>Хомут тяговый б/у</t>
  </si>
  <si>
    <t>Аппарат поглощающий Р2-П б/у</t>
  </si>
  <si>
    <t>106.00.01</t>
  </si>
  <si>
    <t>ТУ 3184-211-01124323-2005</t>
  </si>
  <si>
    <t>Колодка гребневая М01-398-0.00.00-01СБ</t>
  </si>
  <si>
    <t>Автосцепка б/у</t>
  </si>
  <si>
    <t>106.01.000-0СБ</t>
  </si>
  <si>
    <t>Аппарат поглощающий Р5-П б/у</t>
  </si>
  <si>
    <t>Р-5П.00.00ПС</t>
  </si>
  <si>
    <t>9.13.71.00</t>
  </si>
  <si>
    <t>Срок поставки до</t>
  </si>
  <si>
    <t xml:space="preserve">                           Приложение № 37</t>
  </si>
  <si>
    <t>Лот №33</t>
  </si>
  <si>
    <t xml:space="preserve">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</si>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</sst>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N3" sqref="N3"/>
    </sheetView>
  </sheetViews>
  <sheetFormatPr defaultRowHeight="15"/>
  <cols>
    <col min="1" max="1" width="4.140625" customWidth="1"/>
    <col min="2" max="2" width="33.42578125" customWidth="1"/>
    <col min="3" max="3" width="23.85546875" customWidth="1"/>
    <col min="4" max="4" width="10.140625" hidden="1" customWidth="1"/>
    <col min="5" max="5" width="9.28515625" customWidth="1"/>
    <col min="6" max="6" width="11.140625" customWidth="1"/>
    <col min="7" max="7" width="15.85546875" customWidth="1"/>
    <col min="8" max="8" width="16.140625" customWidth="1"/>
    <col min="9" max="9" width="15.42578125" customWidth="1"/>
    <col min="10" max="10" width="9.8554687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31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19"/>
      <c r="C4" s="19"/>
      <c r="D4" s="19"/>
      <c r="E4" s="19"/>
      <c r="F4" s="19"/>
      <c r="G4" s="19"/>
      <c r="H4" s="1"/>
      <c r="I4" s="1"/>
    </row>
    <row r="5" spans="1:10" ht="15.75">
      <c r="A5" s="20" t="s">
        <v>30</v>
      </c>
      <c r="B5" s="20"/>
      <c r="C5" s="20"/>
      <c r="D5" s="20"/>
      <c r="E5" s="20"/>
      <c r="F5" s="20"/>
      <c r="G5" s="20"/>
      <c r="H5" s="20"/>
      <c r="I5" s="20"/>
    </row>
    <row r="6" spans="1:10" ht="4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5" t="s">
        <v>8</v>
      </c>
      <c r="I6" s="5" t="s">
        <v>9</v>
      </c>
      <c r="J6" s="17" t="s">
        <v>28</v>
      </c>
    </row>
    <row r="7" spans="1:10" ht="15.75">
      <c r="A7" s="6">
        <v>1</v>
      </c>
      <c r="B7" s="11" t="s">
        <v>12</v>
      </c>
      <c r="C7" s="6" t="s">
        <v>13</v>
      </c>
      <c r="D7" s="6"/>
      <c r="E7" s="7" t="s">
        <v>10</v>
      </c>
      <c r="F7" s="8">
        <v>100</v>
      </c>
      <c r="G7" s="9">
        <v>5800</v>
      </c>
      <c r="H7" s="12">
        <f t="shared" ref="H7:H14" si="0">F7*G7</f>
        <v>580000</v>
      </c>
      <c r="I7" s="12">
        <f>H7*1.2</f>
        <v>696000</v>
      </c>
      <c r="J7" s="18">
        <v>44561</v>
      </c>
    </row>
    <row r="8" spans="1:10" ht="31.5">
      <c r="A8" s="6">
        <v>2</v>
      </c>
      <c r="B8" s="11" t="s">
        <v>14</v>
      </c>
      <c r="C8" s="6" t="s">
        <v>15</v>
      </c>
      <c r="D8" s="6"/>
      <c r="E8" s="7" t="s">
        <v>10</v>
      </c>
      <c r="F8" s="8">
        <v>800</v>
      </c>
      <c r="G8" s="9">
        <v>7100</v>
      </c>
      <c r="H8" s="12">
        <f t="shared" si="0"/>
        <v>5680000</v>
      </c>
      <c r="I8" s="12">
        <f t="shared" ref="I8:I14" si="1">H8*1.2</f>
        <v>6816000</v>
      </c>
      <c r="J8" s="18">
        <v>44561</v>
      </c>
    </row>
    <row r="9" spans="1:10" ht="15.75">
      <c r="A9" s="6">
        <v>3</v>
      </c>
      <c r="B9" s="11" t="s">
        <v>19</v>
      </c>
      <c r="C9" s="6" t="s">
        <v>27</v>
      </c>
      <c r="D9" s="6"/>
      <c r="E9" s="7" t="s">
        <v>10</v>
      </c>
      <c r="F9" s="8">
        <v>15</v>
      </c>
      <c r="G9" s="9">
        <v>18900</v>
      </c>
      <c r="H9" s="12">
        <f t="shared" si="0"/>
        <v>283500</v>
      </c>
      <c r="I9" s="12">
        <f t="shared" si="1"/>
        <v>340200</v>
      </c>
      <c r="J9" s="18">
        <v>44561</v>
      </c>
    </row>
    <row r="10" spans="1:10" ht="15.75">
      <c r="A10" s="6">
        <v>4</v>
      </c>
      <c r="B10" s="11" t="s">
        <v>25</v>
      </c>
      <c r="C10" s="6" t="s">
        <v>26</v>
      </c>
      <c r="D10" s="6"/>
      <c r="E10" s="7" t="s">
        <v>10</v>
      </c>
      <c r="F10" s="8">
        <v>200</v>
      </c>
      <c r="G10" s="9">
        <v>21600</v>
      </c>
      <c r="H10" s="12">
        <f t="shared" si="0"/>
        <v>4320000</v>
      </c>
      <c r="I10" s="12">
        <f t="shared" si="1"/>
        <v>5184000</v>
      </c>
      <c r="J10" s="18">
        <v>44561</v>
      </c>
    </row>
    <row r="11" spans="1:10" ht="15.75">
      <c r="A11" s="6">
        <v>5</v>
      </c>
      <c r="B11" s="11" t="s">
        <v>16</v>
      </c>
      <c r="C11" s="6" t="s">
        <v>17</v>
      </c>
      <c r="D11" s="6"/>
      <c r="E11" s="7" t="s">
        <v>10</v>
      </c>
      <c r="F11" s="8">
        <v>200</v>
      </c>
      <c r="G11" s="9">
        <v>9800</v>
      </c>
      <c r="H11" s="12">
        <f t="shared" si="0"/>
        <v>1960000</v>
      </c>
      <c r="I11" s="12">
        <f t="shared" si="1"/>
        <v>2352000</v>
      </c>
      <c r="J11" s="18">
        <v>44561</v>
      </c>
    </row>
    <row r="12" spans="1:10" ht="15.75">
      <c r="A12" s="6">
        <v>6</v>
      </c>
      <c r="B12" s="11" t="s">
        <v>18</v>
      </c>
      <c r="C12" s="6" t="s">
        <v>20</v>
      </c>
      <c r="D12" s="6"/>
      <c r="E12" s="7" t="s">
        <v>10</v>
      </c>
      <c r="F12" s="8">
        <v>15</v>
      </c>
      <c r="G12" s="9">
        <v>4800</v>
      </c>
      <c r="H12" s="12">
        <f t="shared" si="0"/>
        <v>72000</v>
      </c>
      <c r="I12" s="12">
        <f t="shared" si="1"/>
        <v>86400</v>
      </c>
      <c r="J12" s="18">
        <v>44561</v>
      </c>
    </row>
    <row r="13" spans="1:10" ht="31.5">
      <c r="A13" s="6">
        <v>7</v>
      </c>
      <c r="B13" s="11" t="s">
        <v>22</v>
      </c>
      <c r="C13" s="6" t="s">
        <v>21</v>
      </c>
      <c r="D13" s="6"/>
      <c r="E13" s="6" t="s">
        <v>10</v>
      </c>
      <c r="F13" s="6">
        <v>100</v>
      </c>
      <c r="G13" s="9">
        <v>630</v>
      </c>
      <c r="H13" s="12">
        <f t="shared" si="0"/>
        <v>63000</v>
      </c>
      <c r="I13" s="12">
        <f t="shared" si="1"/>
        <v>75600</v>
      </c>
      <c r="J13" s="18">
        <v>44561</v>
      </c>
    </row>
    <row r="14" spans="1:10" ht="15.75">
      <c r="A14" s="6">
        <v>8</v>
      </c>
      <c r="B14" s="11" t="s">
        <v>23</v>
      </c>
      <c r="C14" s="6" t="s">
        <v>24</v>
      </c>
      <c r="D14" s="6"/>
      <c r="E14" s="6" t="s">
        <v>10</v>
      </c>
      <c r="F14" s="6">
        <v>200</v>
      </c>
      <c r="G14" s="9">
        <v>11000</v>
      </c>
      <c r="H14" s="12">
        <f t="shared" si="0"/>
        <v>2200000</v>
      </c>
      <c r="I14" s="12">
        <f t="shared" si="1"/>
        <v>2640000</v>
      </c>
      <c r="J14" s="18">
        <v>44561</v>
      </c>
    </row>
    <row r="15" spans="1:10" ht="15.75">
      <c r="A15" s="10"/>
      <c r="B15" s="13" t="s">
        <v>11</v>
      </c>
      <c r="C15" s="13"/>
      <c r="D15" s="13"/>
      <c r="E15" s="13"/>
      <c r="F15" s="13"/>
      <c r="G15" s="14"/>
      <c r="H15" s="15">
        <f>SUM(H7:H14)</f>
        <v>15158500</v>
      </c>
      <c r="I15" s="15">
        <f>H15*1.2</f>
        <v>18190200</v>
      </c>
      <c r="J15" s="16"/>
    </row>
    <row r="19" spans="1:11" s="22" customFormat="1" ht="18.75">
      <c r="A19" s="21" t="s">
        <v>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</sheetData>
  <mergeCells count="3">
    <mergeCell ref="B4:G4"/>
    <mergeCell ref="A5:I5"/>
    <mergeCell ref="A19:K19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2020-11-11T13:06:16Z</cp:lastPrinted>
  <dcterms:created xsi:type="dcterms:W3CDTF">2019-11-06T12:34:09Z</dcterms:created>
  <dcterms:modified xsi:type="dcterms:W3CDTF">2020-12-30T06:28:56Z</dcterms:modified>
</cp:coreProperties>
</file>