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fullCalcOnLoad="1" refMode="R1C1"/>
</workbook>
</file>

<file path=xl/sharedStrings.xml><?xml version="1.0" encoding="utf-8"?>
<sst xmlns="http://schemas.openxmlformats.org/spreadsheetml/2006/main" count="38" uniqueCount="22">
  <si>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</si>
  <si>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</si>
  <si>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</si>
  <si>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</si>
  <si>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</si>
  <si>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</si>
  <si>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</si>
  <si>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</si>
  <si>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</si>
  <si>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</si>
  <si>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</si>
  <si>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</si>
  <si>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</si>
  <si>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</si>
  <si>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Шайба плоская</t>
  </si>
  <si>
    <t>11371-78</t>
  </si>
  <si>
    <t>Шайба пружинная ст.65Г</t>
  </si>
  <si>
    <t>Срок поставки до</t>
  </si>
  <si>
    <t xml:space="preserve">                           Приложение №31 </t>
  </si>
  <si>
    <t xml:space="preserve">                                                             к запросу котировок цен№058/ТВРЗ/2020</t>
  </si>
  <si>
    <t xml:space="preserve">                                                  Лот №27</t>
  </si>
  <si>
    <t>Заместитель директора по коммерческой работе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</si>
</sst>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8.710937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6" customWidth="1"/>
    <col min="8" max="8" width="15.421875" style="1" customWidth="1"/>
    <col min="9" max="9" width="14.28125" style="1" customWidth="1"/>
    <col min="10" max="10" width="11.7109375" style="1" customWidth="1"/>
    <col min="11" max="16384" width="8.8515625" style="1" customWidth="1"/>
  </cols>
  <sheetData>
    <row r="1" spans="6:7" ht="18" customHeight="1">
      <c r="F1" s="1" t="s">
        <v>13</v>
      </c>
      <c r="G1" s="1" t="s">
        <v>18</v>
      </c>
    </row>
    <row r="2" ht="18" customHeight="1">
      <c r="G2" s="1" t="s">
        <v>19</v>
      </c>
    </row>
    <row r="3" ht="18" customHeight="1">
      <c r="G3" s="2"/>
    </row>
    <row r="4" spans="2:7" ht="18" customHeight="1">
      <c r="B4" s="26"/>
      <c r="C4" s="26"/>
      <c r="D4" s="26"/>
      <c r="E4" s="26"/>
      <c r="F4" s="26"/>
      <c r="G4" s="26"/>
    </row>
    <row r="5" spans="1:7" ht="18" customHeight="1">
      <c r="A5" s="24" t="s">
        <v>20</v>
      </c>
      <c r="B5" s="25"/>
      <c r="C5" s="25"/>
      <c r="D5" s="25"/>
      <c r="E5" s="25"/>
      <c r="F5" s="25"/>
      <c r="G5" s="25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10</v>
      </c>
      <c r="G7" s="7" t="s">
        <v>5</v>
      </c>
      <c r="H7" s="7" t="s">
        <v>11</v>
      </c>
      <c r="I7" s="7" t="s">
        <v>12</v>
      </c>
      <c r="J7" s="20" t="s">
        <v>17</v>
      </c>
    </row>
    <row r="8" spans="1:10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9">
        <v>1</v>
      </c>
      <c r="B9" s="10" t="s">
        <v>14</v>
      </c>
      <c r="C9" s="11" t="s">
        <v>15</v>
      </c>
      <c r="D9" s="11">
        <v>6</v>
      </c>
      <c r="E9" s="9" t="s">
        <v>6</v>
      </c>
      <c r="F9" s="18">
        <v>50</v>
      </c>
      <c r="G9" s="19">
        <v>94.09</v>
      </c>
      <c r="H9" s="17">
        <f aca="true" t="shared" si="0" ref="H9:H15">F9*G9</f>
        <v>4704.5</v>
      </c>
      <c r="I9" s="17">
        <f aca="true" t="shared" si="1" ref="I9:I15">H9*1.2</f>
        <v>5645.4</v>
      </c>
      <c r="J9" s="21">
        <v>44561</v>
      </c>
    </row>
    <row r="10" spans="1:10" ht="18" customHeight="1">
      <c r="A10" s="9">
        <v>2</v>
      </c>
      <c r="B10" s="10" t="s">
        <v>16</v>
      </c>
      <c r="C10" s="11" t="s">
        <v>7</v>
      </c>
      <c r="D10" s="11">
        <v>10</v>
      </c>
      <c r="E10" s="9" t="s">
        <v>6</v>
      </c>
      <c r="F10" s="18">
        <v>250</v>
      </c>
      <c r="G10" s="12">
        <v>92.51</v>
      </c>
      <c r="H10" s="17">
        <f t="shared" si="0"/>
        <v>23127.5</v>
      </c>
      <c r="I10" s="17">
        <f t="shared" si="1"/>
        <v>27753</v>
      </c>
      <c r="J10" s="21">
        <v>44561</v>
      </c>
    </row>
    <row r="11" spans="1:10" ht="18" customHeight="1">
      <c r="A11" s="9">
        <v>3</v>
      </c>
      <c r="B11" s="10" t="s">
        <v>16</v>
      </c>
      <c r="C11" s="11" t="s">
        <v>7</v>
      </c>
      <c r="D11" s="11">
        <v>12</v>
      </c>
      <c r="E11" s="9" t="s">
        <v>6</v>
      </c>
      <c r="F11" s="18">
        <v>400</v>
      </c>
      <c r="G11" s="12">
        <v>90.16</v>
      </c>
      <c r="H11" s="17">
        <f t="shared" si="0"/>
        <v>36064</v>
      </c>
      <c r="I11" s="17">
        <f t="shared" si="1"/>
        <v>43276.799999999996</v>
      </c>
      <c r="J11" s="21">
        <v>44561</v>
      </c>
    </row>
    <row r="12" spans="1:10" ht="18" customHeight="1">
      <c r="A12" s="9">
        <v>4</v>
      </c>
      <c r="B12" s="10" t="s">
        <v>16</v>
      </c>
      <c r="C12" s="11" t="s">
        <v>7</v>
      </c>
      <c r="D12" s="11">
        <v>16</v>
      </c>
      <c r="E12" s="9" t="s">
        <v>6</v>
      </c>
      <c r="F12" s="18">
        <v>250</v>
      </c>
      <c r="G12" s="12">
        <v>90.16</v>
      </c>
      <c r="H12" s="17">
        <f t="shared" si="0"/>
        <v>22540</v>
      </c>
      <c r="I12" s="17">
        <f t="shared" si="1"/>
        <v>27048</v>
      </c>
      <c r="J12" s="21">
        <v>44561</v>
      </c>
    </row>
    <row r="13" spans="1:10" ht="18" customHeight="1">
      <c r="A13" s="9">
        <v>5</v>
      </c>
      <c r="B13" s="10" t="s">
        <v>16</v>
      </c>
      <c r="C13" s="11" t="s">
        <v>7</v>
      </c>
      <c r="D13" s="11">
        <v>20</v>
      </c>
      <c r="E13" s="9" t="s">
        <v>6</v>
      </c>
      <c r="F13" s="18">
        <v>2000</v>
      </c>
      <c r="G13" s="12">
        <v>90.16</v>
      </c>
      <c r="H13" s="17">
        <f t="shared" si="0"/>
        <v>180320</v>
      </c>
      <c r="I13" s="17">
        <f t="shared" si="1"/>
        <v>216384</v>
      </c>
      <c r="J13" s="21">
        <v>44561</v>
      </c>
    </row>
    <row r="14" spans="1:10" ht="18" customHeight="1">
      <c r="A14" s="9">
        <v>6</v>
      </c>
      <c r="B14" s="10" t="s">
        <v>16</v>
      </c>
      <c r="C14" s="11" t="s">
        <v>7</v>
      </c>
      <c r="D14" s="11">
        <v>6</v>
      </c>
      <c r="E14" s="9" t="s">
        <v>6</v>
      </c>
      <c r="F14" s="18">
        <v>100</v>
      </c>
      <c r="G14" s="12">
        <v>105.51</v>
      </c>
      <c r="H14" s="17">
        <f t="shared" si="0"/>
        <v>10551</v>
      </c>
      <c r="I14" s="17">
        <f t="shared" si="1"/>
        <v>12661.199999999999</v>
      </c>
      <c r="J14" s="21">
        <v>44561</v>
      </c>
    </row>
    <row r="15" spans="1:10" ht="18" customHeight="1">
      <c r="A15" s="9">
        <v>7</v>
      </c>
      <c r="B15" s="10" t="s">
        <v>16</v>
      </c>
      <c r="C15" s="11" t="s">
        <v>7</v>
      </c>
      <c r="D15" s="11">
        <v>8</v>
      </c>
      <c r="E15" s="9" t="s">
        <v>6</v>
      </c>
      <c r="F15" s="18">
        <v>200</v>
      </c>
      <c r="G15" s="12">
        <v>96.06</v>
      </c>
      <c r="H15" s="17">
        <f t="shared" si="0"/>
        <v>19212</v>
      </c>
      <c r="I15" s="17">
        <f t="shared" si="1"/>
        <v>23054.399999999998</v>
      </c>
      <c r="J15" s="21">
        <v>44561</v>
      </c>
    </row>
    <row r="16" spans="1:10" ht="18" customHeight="1">
      <c r="A16" s="9"/>
      <c r="B16" s="14" t="s">
        <v>8</v>
      </c>
      <c r="C16" s="13"/>
      <c r="D16" s="13"/>
      <c r="E16" s="13"/>
      <c r="F16" s="13"/>
      <c r="G16" s="15"/>
      <c r="H16" s="23">
        <f>SUM(H9:H15)</f>
        <v>296519</v>
      </c>
      <c r="I16" s="23">
        <f>H16*1.2</f>
        <v>355822.8</v>
      </c>
      <c r="J16" s="22"/>
    </row>
    <row r="17" ht="18" customHeight="1">
      <c r="A17" s="1" t="s">
        <v>9</v>
      </c>
    </row>
    <row r="19" spans="1:11" s="28" customFormat="1" ht="18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sheetProtection/>
  <mergeCells count="3">
    <mergeCell ref="A5:G5"/>
    <mergeCell ref="B4:G4"/>
    <mergeCell ref="A19:K19"/>
  </mergeCells>
  <printOptions/>
  <pageMargins left="0" right="0" top="0.7480314960629921" bottom="0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2020-12-30T06:18:40Z</dcterms:modified>
  <cp:category/>
  <cp:version/>
  <cp:contentType/>
  <cp:contentStatus/>
</cp:coreProperties>
</file>