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Лист1!$A$1:$Q$30</definedName>
  </definedNames>
  <calcPr calcId="125725" refMode="R1C1"/>
</workbook>
</file>

<file path=xl/calcChain.xml><?xml version="1.0" encoding="utf-8"?>
<calcChain xmlns="http://schemas.openxmlformats.org/spreadsheetml/2006/main">
  <c r="I25" i="1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26" l="1"/>
  <c r="J26" s="1"/>
</calcChain>
</file>

<file path=xl/sharedStrings.xml><?xml version="1.0" encoding="utf-8"?>
<sst xmlns="http://schemas.openxmlformats.org/spreadsheetml/2006/main" count="91" uniqueCount="55">
  <si>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</si>
  <si>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</si>
  <si>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</si>
  <si>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</si>
  <si>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</si>
  <si>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</si>
  <si>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</si>
  <si>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</si>
  <si>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</si>
  <si>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</si>
  <si>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</si>
  <si>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</si>
  <si>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>ISKRA</t>
  </si>
  <si>
    <t>шт.</t>
  </si>
  <si>
    <t>OSRAM DUIUX</t>
  </si>
  <si>
    <t xml:space="preserve">Лампа железнодорожная  </t>
  </si>
  <si>
    <t>Ж 54-40-2 B22D</t>
  </si>
  <si>
    <t>Ж 110-25 B22</t>
  </si>
  <si>
    <t xml:space="preserve">OSRAM </t>
  </si>
  <si>
    <t xml:space="preserve">Лампа люминесцентная L 18 </t>
  </si>
  <si>
    <t>W/765 RUSSIA G13 6400K</t>
  </si>
  <si>
    <t xml:space="preserve">Лампа люминесцентная  L 36 </t>
  </si>
  <si>
    <t xml:space="preserve">Лампа накаливания </t>
  </si>
  <si>
    <t>110-40 110В 40Вт</t>
  </si>
  <si>
    <t>ГРИБ КАЛАШНИКОВО</t>
  </si>
  <si>
    <t xml:space="preserve">Лампа накаливания  </t>
  </si>
  <si>
    <t>ЛОН 75W E27</t>
  </si>
  <si>
    <t xml:space="preserve">Лампа накаливания ГРИБ КАЛАШНИКОВО </t>
  </si>
  <si>
    <t>ЛОН 95W E27</t>
  </si>
  <si>
    <t>ГРУША КАЛАШНИКОВО</t>
  </si>
  <si>
    <t>ЛОН 40W E27</t>
  </si>
  <si>
    <t>ЛОН 60W E27</t>
  </si>
  <si>
    <t>Лампа накаливания железнодорожная</t>
  </si>
  <si>
    <t>Ж54-25 54В 25ВТ B22D</t>
  </si>
  <si>
    <t>РН</t>
  </si>
  <si>
    <t>55-15*55В 15ВТ B.22</t>
  </si>
  <si>
    <t>110-15*110В 15ВТ B22</t>
  </si>
  <si>
    <t xml:space="preserve">Лампа  </t>
  </si>
  <si>
    <t>S/E 7W/41-827 2G7</t>
  </si>
  <si>
    <t>СЭЛЗ МО</t>
  </si>
  <si>
    <t>24-40W E27</t>
  </si>
  <si>
    <t>36-40W E27</t>
  </si>
  <si>
    <t>36-95W E27</t>
  </si>
  <si>
    <t>Лампа накаливания</t>
  </si>
  <si>
    <t>LUXE</t>
  </si>
  <si>
    <t xml:space="preserve">Лампа смешанного света  </t>
  </si>
  <si>
    <t>ДРВ 160 Е27</t>
  </si>
  <si>
    <t>ДРВ 250 Е40</t>
  </si>
  <si>
    <t>ДРВ 500 Е40</t>
  </si>
  <si>
    <t xml:space="preserve">Лампа смешанного света </t>
  </si>
  <si>
    <t>Срок поставки до</t>
  </si>
  <si>
    <t>Лот №14</t>
  </si>
  <si>
    <t xml:space="preserve">    Приложение №18</t>
  </si>
  <si>
    <t xml:space="preserve">                                                                                                                                                                            к запросу котировок цен № 058/ТВРЗ/2020
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</si>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</sst>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0" borderId="2" xfId="0" applyFont="1" applyBorder="1"/>
    <xf numFmtId="1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100" zoomScaleSheetLayoutView="100" workbookViewId="0">
      <selection activeCell="M34" sqref="M34"/>
    </sheetView>
  </sheetViews>
  <sheetFormatPr defaultColWidth="8.85546875" defaultRowHeight="18"/>
  <cols>
    <col min="1" max="1" width="3.7109375" style="10" customWidth="1"/>
    <col min="2" max="2" width="35" style="1" customWidth="1"/>
    <col min="3" max="3" width="16.42578125" style="11" customWidth="1"/>
    <col min="4" max="4" width="15" style="17" customWidth="1"/>
    <col min="5" max="5" width="10" style="1" customWidth="1"/>
    <col min="6" max="6" width="8.5703125" style="1" customWidth="1"/>
    <col min="7" max="7" width="11.7109375" style="1" customWidth="1"/>
    <col min="8" max="8" width="14.28515625" style="1" customWidth="1"/>
    <col min="9" max="9" width="12.85546875" style="1" customWidth="1"/>
    <col min="10" max="10" width="13.28515625" style="1" customWidth="1"/>
    <col min="11" max="11" width="10.140625" style="1" customWidth="1"/>
    <col min="12" max="16384" width="8.85546875" style="1"/>
  </cols>
  <sheetData>
    <row r="1" spans="1:11">
      <c r="H1" s="33" t="s">
        <v>52</v>
      </c>
      <c r="I1" s="33"/>
      <c r="J1" s="33"/>
    </row>
    <row r="2" spans="1:11" ht="20.25" customHeight="1">
      <c r="A2" s="34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4" customFormat="1" ht="18" hidden="1" customHeight="1">
      <c r="A3" s="2"/>
      <c r="B3" s="2"/>
      <c r="C3" s="3"/>
      <c r="D3" s="15"/>
      <c r="E3" s="2" t="s">
        <v>8</v>
      </c>
      <c r="F3" s="2"/>
      <c r="G3" s="2"/>
      <c r="H3" s="13"/>
      <c r="I3" s="14"/>
      <c r="J3" s="14"/>
    </row>
    <row r="4" spans="1:11" s="4" customFormat="1" ht="18" customHeight="1">
      <c r="A4" s="2"/>
      <c r="B4" s="2"/>
      <c r="C4" s="3"/>
      <c r="D4" s="27" t="s">
        <v>51</v>
      </c>
      <c r="E4" s="2"/>
      <c r="F4" s="2"/>
      <c r="G4" s="2"/>
      <c r="H4" s="36"/>
      <c r="I4" s="36"/>
      <c r="J4" s="36"/>
    </row>
    <row r="5" spans="1:11" ht="35.25" customHeight="1">
      <c r="A5" s="31" t="s">
        <v>0</v>
      </c>
      <c r="B5" s="39" t="s">
        <v>1</v>
      </c>
      <c r="C5" s="39" t="s">
        <v>2</v>
      </c>
      <c r="D5" s="41" t="s">
        <v>3</v>
      </c>
      <c r="E5" s="39" t="s">
        <v>4</v>
      </c>
      <c r="F5" s="39" t="s">
        <v>5</v>
      </c>
      <c r="G5" s="39" t="s">
        <v>10</v>
      </c>
      <c r="H5" s="37" t="s">
        <v>11</v>
      </c>
      <c r="I5" s="38" t="s">
        <v>6</v>
      </c>
      <c r="J5" s="38" t="s">
        <v>7</v>
      </c>
      <c r="K5" s="31" t="s">
        <v>50</v>
      </c>
    </row>
    <row r="6" spans="1:11" ht="33" customHeight="1">
      <c r="A6" s="32"/>
      <c r="B6" s="40"/>
      <c r="C6" s="40"/>
      <c r="D6" s="42"/>
      <c r="E6" s="40"/>
      <c r="F6" s="40"/>
      <c r="G6" s="40"/>
      <c r="H6" s="37"/>
      <c r="I6" s="38"/>
      <c r="J6" s="38"/>
      <c r="K6" s="32"/>
    </row>
    <row r="7" spans="1:11" s="6" customFormat="1" ht="33" customHeight="1">
      <c r="A7" s="5">
        <v>1</v>
      </c>
      <c r="B7" s="25" t="s">
        <v>37</v>
      </c>
      <c r="C7" s="5" t="s">
        <v>14</v>
      </c>
      <c r="D7" s="16" t="s">
        <v>38</v>
      </c>
      <c r="E7" s="5"/>
      <c r="F7" s="5" t="s">
        <v>13</v>
      </c>
      <c r="G7" s="26">
        <v>30</v>
      </c>
      <c r="H7" s="24">
        <v>92.86</v>
      </c>
      <c r="I7" s="12">
        <f>G7*H7</f>
        <v>2785.8</v>
      </c>
      <c r="J7" s="12">
        <f>I7*1.2</f>
        <v>3342.96</v>
      </c>
      <c r="K7" s="29">
        <v>44561</v>
      </c>
    </row>
    <row r="8" spans="1:11" s="6" customFormat="1" ht="45" customHeight="1">
      <c r="A8" s="5">
        <v>2</v>
      </c>
      <c r="B8" s="25" t="s">
        <v>15</v>
      </c>
      <c r="C8" s="5" t="s">
        <v>12</v>
      </c>
      <c r="D8" s="16" t="s">
        <v>17</v>
      </c>
      <c r="E8" s="5"/>
      <c r="F8" s="5" t="s">
        <v>13</v>
      </c>
      <c r="G8" s="26">
        <v>9000</v>
      </c>
      <c r="H8" s="24">
        <v>22</v>
      </c>
      <c r="I8" s="12">
        <f t="shared" ref="I8:I25" si="0">G8*H8</f>
        <v>198000</v>
      </c>
      <c r="J8" s="12">
        <f t="shared" ref="J8:J26" si="1">I8*1.2</f>
        <v>237600</v>
      </c>
      <c r="K8" s="29">
        <v>44561</v>
      </c>
    </row>
    <row r="9" spans="1:11" s="6" customFormat="1" ht="55.5" customHeight="1">
      <c r="A9" s="5">
        <v>3</v>
      </c>
      <c r="B9" s="25" t="s">
        <v>15</v>
      </c>
      <c r="C9" s="5" t="s">
        <v>12</v>
      </c>
      <c r="D9" s="16" t="s">
        <v>16</v>
      </c>
      <c r="E9" s="5"/>
      <c r="F9" s="5" t="s">
        <v>13</v>
      </c>
      <c r="G9" s="26">
        <v>725</v>
      </c>
      <c r="H9" s="24">
        <v>22.57</v>
      </c>
      <c r="I9" s="12">
        <f t="shared" si="0"/>
        <v>16363.25</v>
      </c>
      <c r="J9" s="12">
        <f t="shared" si="1"/>
        <v>19635.899999999998</v>
      </c>
      <c r="K9" s="29">
        <v>44561</v>
      </c>
    </row>
    <row r="10" spans="1:11" s="6" customFormat="1" ht="61.5" customHeight="1">
      <c r="A10" s="5">
        <v>4</v>
      </c>
      <c r="B10" s="25" t="s">
        <v>19</v>
      </c>
      <c r="C10" s="5" t="s">
        <v>18</v>
      </c>
      <c r="D10" s="16" t="s">
        <v>20</v>
      </c>
      <c r="E10" s="5"/>
      <c r="F10" s="5" t="s">
        <v>13</v>
      </c>
      <c r="G10" s="26">
        <v>6500</v>
      </c>
      <c r="H10" s="24">
        <v>32</v>
      </c>
      <c r="I10" s="12">
        <f t="shared" si="0"/>
        <v>208000</v>
      </c>
      <c r="J10" s="12">
        <f t="shared" si="1"/>
        <v>249600</v>
      </c>
      <c r="K10" s="29">
        <v>44561</v>
      </c>
    </row>
    <row r="11" spans="1:11" s="6" customFormat="1" ht="52.5" customHeight="1">
      <c r="A11" s="5">
        <v>5</v>
      </c>
      <c r="B11" s="25" t="s">
        <v>21</v>
      </c>
      <c r="C11" s="5" t="s">
        <v>18</v>
      </c>
      <c r="D11" s="16" t="s">
        <v>20</v>
      </c>
      <c r="E11" s="5"/>
      <c r="F11" s="5" t="s">
        <v>13</v>
      </c>
      <c r="G11" s="26">
        <v>500</v>
      </c>
      <c r="H11" s="24">
        <v>38.4</v>
      </c>
      <c r="I11" s="12">
        <f t="shared" si="0"/>
        <v>19200</v>
      </c>
      <c r="J11" s="12">
        <f t="shared" si="1"/>
        <v>23040</v>
      </c>
      <c r="K11" s="29">
        <v>44561</v>
      </c>
    </row>
    <row r="12" spans="1:11" s="6" customFormat="1" ht="39.75" customHeight="1">
      <c r="A12" s="5">
        <v>6</v>
      </c>
      <c r="B12" s="25" t="s">
        <v>22</v>
      </c>
      <c r="C12" s="5"/>
      <c r="D12" s="16" t="s">
        <v>23</v>
      </c>
      <c r="E12" s="5"/>
      <c r="F12" s="5" t="s">
        <v>13</v>
      </c>
      <c r="G12" s="26">
        <v>1900</v>
      </c>
      <c r="H12" s="24">
        <v>22</v>
      </c>
      <c r="I12" s="12">
        <f t="shared" si="0"/>
        <v>41800</v>
      </c>
      <c r="J12" s="12">
        <f t="shared" si="1"/>
        <v>50160</v>
      </c>
      <c r="K12" s="29">
        <v>44561</v>
      </c>
    </row>
    <row r="13" spans="1:11" s="6" customFormat="1" ht="29.25" customHeight="1">
      <c r="A13" s="5">
        <v>7</v>
      </c>
      <c r="B13" s="25" t="s">
        <v>25</v>
      </c>
      <c r="C13" s="5" t="s">
        <v>24</v>
      </c>
      <c r="D13" s="16" t="s">
        <v>26</v>
      </c>
      <c r="E13" s="5"/>
      <c r="F13" s="5" t="s">
        <v>13</v>
      </c>
      <c r="G13" s="26">
        <v>200</v>
      </c>
      <c r="H13" s="24">
        <v>10.06</v>
      </c>
      <c r="I13" s="12">
        <f t="shared" si="0"/>
        <v>2012</v>
      </c>
      <c r="J13" s="12">
        <f t="shared" si="1"/>
        <v>2414.4</v>
      </c>
      <c r="K13" s="29">
        <v>44561</v>
      </c>
    </row>
    <row r="14" spans="1:11" s="6" customFormat="1" ht="54" customHeight="1">
      <c r="A14" s="5">
        <v>8</v>
      </c>
      <c r="B14" s="25" t="s">
        <v>27</v>
      </c>
      <c r="C14" s="5" t="s">
        <v>24</v>
      </c>
      <c r="D14" s="16" t="s">
        <v>28</v>
      </c>
      <c r="E14" s="5"/>
      <c r="F14" s="5" t="s">
        <v>13</v>
      </c>
      <c r="G14" s="26">
        <v>400</v>
      </c>
      <c r="H14" s="24">
        <v>10.08</v>
      </c>
      <c r="I14" s="12">
        <f t="shared" si="0"/>
        <v>4032</v>
      </c>
      <c r="J14" s="12">
        <f t="shared" si="1"/>
        <v>4838.3999999999996</v>
      </c>
      <c r="K14" s="29">
        <v>44561</v>
      </c>
    </row>
    <row r="15" spans="1:11" s="6" customFormat="1" ht="57.75" customHeight="1">
      <c r="A15" s="5">
        <v>9</v>
      </c>
      <c r="B15" s="25" t="s">
        <v>25</v>
      </c>
      <c r="C15" s="5" t="s">
        <v>29</v>
      </c>
      <c r="D15" s="16" t="s">
        <v>30</v>
      </c>
      <c r="E15" s="5"/>
      <c r="F15" s="5" t="s">
        <v>13</v>
      </c>
      <c r="G15" s="26">
        <v>70</v>
      </c>
      <c r="H15" s="24">
        <v>9.5299999999999994</v>
      </c>
      <c r="I15" s="12">
        <f t="shared" si="0"/>
        <v>667.09999999999991</v>
      </c>
      <c r="J15" s="12">
        <f t="shared" si="1"/>
        <v>800.51999999999987</v>
      </c>
      <c r="K15" s="29">
        <v>44561</v>
      </c>
    </row>
    <row r="16" spans="1:11" s="6" customFormat="1" ht="25.5">
      <c r="A16" s="5">
        <v>10</v>
      </c>
      <c r="B16" s="25" t="s">
        <v>25</v>
      </c>
      <c r="C16" s="5" t="s">
        <v>29</v>
      </c>
      <c r="D16" s="16" t="s">
        <v>31</v>
      </c>
      <c r="E16" s="5"/>
      <c r="F16" s="5" t="s">
        <v>13</v>
      </c>
      <c r="G16" s="26">
        <v>200</v>
      </c>
      <c r="H16" s="24">
        <v>9.5299999999999994</v>
      </c>
      <c r="I16" s="12">
        <f t="shared" si="0"/>
        <v>1905.9999999999998</v>
      </c>
      <c r="J16" s="12">
        <f t="shared" si="1"/>
        <v>2287.1999999999998</v>
      </c>
      <c r="K16" s="29">
        <v>44561</v>
      </c>
    </row>
    <row r="17" spans="1:11" s="7" customFormat="1" ht="47.25" customHeight="1">
      <c r="A17" s="5">
        <v>11</v>
      </c>
      <c r="B17" s="25" t="s">
        <v>32</v>
      </c>
      <c r="C17" s="5"/>
      <c r="D17" s="16" t="s">
        <v>33</v>
      </c>
      <c r="E17" s="5"/>
      <c r="F17" s="5" t="s">
        <v>13</v>
      </c>
      <c r="G17" s="26">
        <v>500</v>
      </c>
      <c r="H17" s="24">
        <v>22.44</v>
      </c>
      <c r="I17" s="12">
        <f t="shared" si="0"/>
        <v>11220</v>
      </c>
      <c r="J17" s="12">
        <f t="shared" si="1"/>
        <v>13464</v>
      </c>
      <c r="K17" s="29">
        <v>44561</v>
      </c>
    </row>
    <row r="18" spans="1:11" s="6" customFormat="1" ht="45" customHeight="1">
      <c r="A18" s="5">
        <v>12</v>
      </c>
      <c r="B18" s="25" t="s">
        <v>25</v>
      </c>
      <c r="C18" s="5" t="s">
        <v>34</v>
      </c>
      <c r="D18" s="16" t="s">
        <v>36</v>
      </c>
      <c r="E18" s="5"/>
      <c r="F18" s="5" t="s">
        <v>13</v>
      </c>
      <c r="G18" s="26">
        <v>6000</v>
      </c>
      <c r="H18" s="24">
        <v>29.58</v>
      </c>
      <c r="I18" s="12">
        <f t="shared" si="0"/>
        <v>177480</v>
      </c>
      <c r="J18" s="12">
        <f t="shared" si="1"/>
        <v>212976</v>
      </c>
      <c r="K18" s="29">
        <v>44561</v>
      </c>
    </row>
    <row r="19" spans="1:11" ht="33.75" customHeight="1">
      <c r="A19" s="5">
        <v>13</v>
      </c>
      <c r="B19" s="25" t="s">
        <v>25</v>
      </c>
      <c r="C19" s="5" t="s">
        <v>34</v>
      </c>
      <c r="D19" s="16" t="s">
        <v>35</v>
      </c>
      <c r="E19" s="5"/>
      <c r="F19" s="5" t="s">
        <v>13</v>
      </c>
      <c r="G19" s="26">
        <v>800</v>
      </c>
      <c r="H19" s="24">
        <v>20.59</v>
      </c>
      <c r="I19" s="12">
        <f t="shared" si="0"/>
        <v>16472</v>
      </c>
      <c r="J19" s="12">
        <f t="shared" si="1"/>
        <v>19766.399999999998</v>
      </c>
      <c r="K19" s="29">
        <v>44561</v>
      </c>
    </row>
    <row r="20" spans="1:11" ht="12.75">
      <c r="A20" s="5">
        <v>14</v>
      </c>
      <c r="B20" s="25" t="s">
        <v>25</v>
      </c>
      <c r="C20" s="5" t="s">
        <v>39</v>
      </c>
      <c r="D20" s="16" t="s">
        <v>40</v>
      </c>
      <c r="E20" s="5"/>
      <c r="F20" s="5" t="s">
        <v>13</v>
      </c>
      <c r="G20" s="26">
        <v>150</v>
      </c>
      <c r="H20" s="24">
        <v>11.25</v>
      </c>
      <c r="I20" s="12">
        <f t="shared" si="0"/>
        <v>1687.5</v>
      </c>
      <c r="J20" s="12">
        <f t="shared" si="1"/>
        <v>2025</v>
      </c>
      <c r="K20" s="29">
        <v>44561</v>
      </c>
    </row>
    <row r="21" spans="1:11" s="8" customFormat="1" ht="26.25" customHeight="1">
      <c r="A21" s="5">
        <v>15</v>
      </c>
      <c r="B21" s="25" t="s">
        <v>43</v>
      </c>
      <c r="C21" s="5" t="s">
        <v>39</v>
      </c>
      <c r="D21" s="16" t="s">
        <v>41</v>
      </c>
      <c r="E21" s="5"/>
      <c r="F21" s="5" t="s">
        <v>13</v>
      </c>
      <c r="G21" s="26">
        <v>200</v>
      </c>
      <c r="H21" s="24">
        <v>11.41</v>
      </c>
      <c r="I21" s="12">
        <f t="shared" si="0"/>
        <v>2282</v>
      </c>
      <c r="J21" s="12">
        <f t="shared" si="1"/>
        <v>2738.4</v>
      </c>
      <c r="K21" s="29">
        <v>44561</v>
      </c>
    </row>
    <row r="22" spans="1:11" s="9" customFormat="1" ht="15.75">
      <c r="A22" s="5">
        <v>16</v>
      </c>
      <c r="B22" s="25" t="s">
        <v>43</v>
      </c>
      <c r="C22" s="5" t="s">
        <v>39</v>
      </c>
      <c r="D22" s="16" t="s">
        <v>42</v>
      </c>
      <c r="E22" s="5"/>
      <c r="F22" s="5" t="s">
        <v>13</v>
      </c>
      <c r="G22" s="26">
        <v>1000</v>
      </c>
      <c r="H22" s="24">
        <v>11.44</v>
      </c>
      <c r="I22" s="12">
        <f t="shared" si="0"/>
        <v>11440</v>
      </c>
      <c r="J22" s="12">
        <f t="shared" si="1"/>
        <v>13728</v>
      </c>
      <c r="K22" s="29">
        <v>44561</v>
      </c>
    </row>
    <row r="23" spans="1:11" s="9" customFormat="1" ht="51.75" customHeight="1">
      <c r="A23" s="5">
        <v>17</v>
      </c>
      <c r="B23" s="25" t="s">
        <v>45</v>
      </c>
      <c r="C23" s="5" t="s">
        <v>44</v>
      </c>
      <c r="D23" s="16" t="s">
        <v>46</v>
      </c>
      <c r="E23" s="5"/>
      <c r="F23" s="5" t="s">
        <v>13</v>
      </c>
      <c r="G23" s="26">
        <v>100</v>
      </c>
      <c r="H23" s="24">
        <v>120.59</v>
      </c>
      <c r="I23" s="12">
        <f t="shared" si="0"/>
        <v>12059</v>
      </c>
      <c r="J23" s="12">
        <f t="shared" si="1"/>
        <v>14470.8</v>
      </c>
      <c r="K23" s="29">
        <v>44561</v>
      </c>
    </row>
    <row r="24" spans="1:11" s="9" customFormat="1" ht="42" customHeight="1">
      <c r="A24" s="5">
        <v>18</v>
      </c>
      <c r="B24" s="25" t="s">
        <v>45</v>
      </c>
      <c r="C24" s="5" t="s">
        <v>44</v>
      </c>
      <c r="D24" s="16" t="s">
        <v>47</v>
      </c>
      <c r="E24" s="5"/>
      <c r="F24" s="5" t="s">
        <v>13</v>
      </c>
      <c r="G24" s="26">
        <v>200</v>
      </c>
      <c r="H24" s="24">
        <v>171</v>
      </c>
      <c r="I24" s="12">
        <f t="shared" si="0"/>
        <v>34200</v>
      </c>
      <c r="J24" s="12">
        <f t="shared" si="1"/>
        <v>41040</v>
      </c>
      <c r="K24" s="29">
        <v>44561</v>
      </c>
    </row>
    <row r="25" spans="1:11" s="9" customFormat="1" ht="42" customHeight="1">
      <c r="A25" s="5">
        <v>19</v>
      </c>
      <c r="B25" s="25" t="s">
        <v>49</v>
      </c>
      <c r="C25" s="5" t="s">
        <v>44</v>
      </c>
      <c r="D25" s="16" t="s">
        <v>48</v>
      </c>
      <c r="E25" s="5"/>
      <c r="F25" s="5" t="s">
        <v>13</v>
      </c>
      <c r="G25" s="26">
        <v>200</v>
      </c>
      <c r="H25" s="24">
        <v>288.64999999999998</v>
      </c>
      <c r="I25" s="12">
        <f t="shared" si="0"/>
        <v>57729.999999999993</v>
      </c>
      <c r="J25" s="12">
        <f t="shared" si="1"/>
        <v>69275.999999999985</v>
      </c>
      <c r="K25" s="29">
        <v>44561</v>
      </c>
    </row>
    <row r="26" spans="1:11" ht="12.75">
      <c r="A26" s="5"/>
      <c r="B26" s="21" t="s">
        <v>9</v>
      </c>
      <c r="C26" s="18"/>
      <c r="D26" s="19"/>
      <c r="E26" s="18"/>
      <c r="F26" s="18"/>
      <c r="G26" s="22"/>
      <c r="H26" s="23"/>
      <c r="I26" s="20">
        <f>SUM(I7:I25)</f>
        <v>819336.64999999991</v>
      </c>
      <c r="J26" s="20">
        <f t="shared" si="1"/>
        <v>983203.97999999986</v>
      </c>
      <c r="K26" s="28"/>
    </row>
    <row r="27" spans="1:11" ht="30.75" customHeight="1"/>
    <row r="28" spans="1:11" ht="18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8.75">
      <c r="A29" s="30" t="s">
        <v>54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16">
    <mergeCell ref="A29:K29"/>
    <mergeCell ref="A28:K28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.74803149606299213" bottom="0.74803149606299213" header="0.31496062992125984" footer="0.31496062992125984"/>
  <pageSetup paperSize="9" scale="95" orientation="landscape" verticalDpi="180" r:id="rId1"/>
  <colBreaks count="1" manualBreakCount="1">
    <brk id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2020-12-30T06:01:27Z</dcterms:modified>
</cp:coreProperties>
</file>