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  <sheet name="2" sheetId="2" state="hidden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18" i="1"/>
  <c r="I17"/>
  <c r="J17" s="1"/>
  <c r="J18" l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19" l="1"/>
  <c r="J19"/>
</calcChain>
</file>

<file path=xl/sharedStrings.xml><?xml version="1.0" encoding="utf-8"?>
<sst xmlns="http://schemas.openxmlformats.org/spreadsheetml/2006/main" count="52" uniqueCount="42">
  <si>
    <t xml:space="preserve">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</si>
  <si>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</si>
  <si>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</si>
  <si>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</si>
  <si>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</si>
  <si>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</si>
  <si>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</si>
  <si>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Стоимость руб.без НДС</t>
  </si>
  <si>
    <t>кг</t>
  </si>
  <si>
    <t>ГОСТ 9656-75</t>
  </si>
  <si>
    <t xml:space="preserve">Кислота соляная техническая А </t>
  </si>
  <si>
    <t>ТУ 6-01-468-78</t>
  </si>
  <si>
    <t xml:space="preserve">Натр едкий технический твердый (сода каустическая) </t>
  </si>
  <si>
    <t>ТУ6-01-1306-85</t>
  </si>
  <si>
    <t xml:space="preserve">Перхлорэтилен стабилизированный нейтральный для хим. чистки </t>
  </si>
  <si>
    <t>ТУ 201-11653521-7-96</t>
  </si>
  <si>
    <t>ГОСТ 3118-77</t>
  </si>
  <si>
    <t>упак</t>
  </si>
  <si>
    <t>Электролит кислотный</t>
  </si>
  <si>
    <t>Итого</t>
  </si>
  <si>
    <t>№ п/п</t>
  </si>
  <si>
    <t>Стоимость руб.с учетом НДС</t>
  </si>
  <si>
    <t>2</t>
  </si>
  <si>
    <t>3</t>
  </si>
  <si>
    <t>4</t>
  </si>
  <si>
    <t>5</t>
  </si>
  <si>
    <t xml:space="preserve"> ХЧ </t>
  </si>
  <si>
    <t xml:space="preserve">Кислота борная </t>
  </si>
  <si>
    <t>Соляная кислота</t>
  </si>
  <si>
    <t>0,1Н</t>
  </si>
  <si>
    <t xml:space="preserve">Средство моющее для обработки подвижного состава </t>
  </si>
  <si>
    <t>ЛАБОМИД-203</t>
  </si>
  <si>
    <t>Начальная (максимальная) цена,  руб. без НДС</t>
  </si>
  <si>
    <t>ТУ 20.13.24.001-189104902-2018</t>
  </si>
  <si>
    <t>Плотность,г/см2-1,27</t>
  </si>
  <si>
    <t>Бура техническая (тетраборат натрия) Б 1 сорт</t>
  </si>
  <si>
    <t>ГОСТ 701-89Е</t>
  </si>
  <si>
    <t xml:space="preserve">Кислота азотная Б </t>
  </si>
  <si>
    <t xml:space="preserve">                                                                                                    Приложение № 18</t>
  </si>
  <si>
    <t xml:space="preserve">                                                                                                                    к запросу котировок цен№055/ТВРЗ/2020</t>
  </si>
  <si>
    <t>Срок поставки до</t>
  </si>
  <si>
    <t xml:space="preserve">                       Лот№14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</si>
</sst>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;[Red]\-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8" fillId="2" borderId="1" xfId="2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7" fillId="2" borderId="1" xfId="2" applyNumberFormat="1" applyFont="1" applyFill="1" applyBorder="1" applyAlignment="1">
      <alignment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7" fillId="2" borderId="0" xfId="2" applyNumberFormat="1" applyFont="1" applyFill="1" applyBorder="1" applyAlignment="1">
      <alignment vertical="top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/>
  </cellXfs>
  <cellStyles count="4">
    <cellStyle name="Обычный" xfId="0" builtinId="0"/>
    <cellStyle name="Обычный_1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4" zoomScaleNormal="90" zoomScaleSheetLayoutView="84" workbookViewId="0">
      <selection activeCell="A6" sqref="A6:I6"/>
    </sheetView>
  </sheetViews>
  <sheetFormatPr defaultColWidth="16.85546875" defaultRowHeight="15"/>
  <cols>
    <col min="1" max="1" width="5.140625" customWidth="1"/>
    <col min="2" max="2" width="29.28515625" customWidth="1"/>
    <col min="3" max="3" width="9.28515625" customWidth="1"/>
    <col min="5" max="5" width="10.140625" customWidth="1"/>
    <col min="6" max="6" width="8.85546875" style="11" customWidth="1"/>
    <col min="7" max="7" width="14.28515625" style="13" customWidth="1"/>
    <col min="9" max="9" width="14.85546875" customWidth="1"/>
    <col min="10" max="10" width="14.140625" customWidth="1"/>
    <col min="11" max="11" width="14.42578125" customWidth="1"/>
  </cols>
  <sheetData>
    <row r="1" spans="1:14">
      <c r="B1" s="1"/>
      <c r="C1" s="1"/>
      <c r="D1" s="1"/>
      <c r="E1" s="1"/>
      <c r="F1" s="2"/>
      <c r="G1" s="4" t="s">
        <v>38</v>
      </c>
      <c r="H1" s="5"/>
      <c r="I1" s="5"/>
      <c r="J1" s="3"/>
      <c r="K1" s="3"/>
    </row>
    <row r="2" spans="1:14">
      <c r="B2" s="1"/>
      <c r="C2" s="1"/>
      <c r="D2" s="1"/>
      <c r="E2" s="1"/>
      <c r="F2" s="2"/>
      <c r="G2" s="4" t="s">
        <v>39</v>
      </c>
      <c r="H2" s="5"/>
      <c r="I2" s="5"/>
      <c r="J2" s="3"/>
      <c r="K2" s="3"/>
    </row>
    <row r="3" spans="1:14">
      <c r="B3" s="1"/>
      <c r="C3" s="1"/>
      <c r="D3" s="1"/>
      <c r="E3" s="1"/>
      <c r="F3" s="2"/>
      <c r="G3" s="12"/>
      <c r="H3" s="2"/>
      <c r="I3" s="3"/>
      <c r="J3" s="3"/>
      <c r="K3" s="3"/>
      <c r="L3" s="3"/>
      <c r="M3" s="6"/>
      <c r="N3" s="6"/>
    </row>
    <row r="4" spans="1:14">
      <c r="B4" s="1"/>
      <c r="C4" s="1"/>
      <c r="D4" s="1"/>
      <c r="E4" s="1"/>
      <c r="F4" s="2"/>
      <c r="G4" s="12"/>
      <c r="H4" s="2"/>
      <c r="I4" s="3"/>
      <c r="J4" s="3"/>
      <c r="K4" s="3"/>
      <c r="L4" s="3"/>
      <c r="M4" s="6"/>
      <c r="N4" s="6"/>
    </row>
    <row r="5" spans="1:14" ht="15.75">
      <c r="B5" s="1"/>
      <c r="C5" s="1"/>
      <c r="D5" s="1"/>
      <c r="E5" s="1"/>
      <c r="F5" s="2"/>
      <c r="G5" s="12"/>
      <c r="H5" s="2" t="s">
        <v>0</v>
      </c>
      <c r="I5" s="7"/>
      <c r="J5" s="3"/>
      <c r="K5" s="3"/>
      <c r="L5" s="3"/>
      <c r="M5" s="6"/>
      <c r="N5" s="6"/>
    </row>
    <row r="6" spans="1:14" ht="15.75" customHeight="1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3"/>
      <c r="K6" s="3"/>
      <c r="L6" s="3"/>
      <c r="M6" s="6"/>
      <c r="N6" s="6"/>
    </row>
    <row r="7" spans="1:14" ht="71.25" customHeight="1">
      <c r="A7" s="14" t="s">
        <v>20</v>
      </c>
      <c r="B7" s="8" t="s">
        <v>1</v>
      </c>
      <c r="C7" s="8" t="s">
        <v>2</v>
      </c>
      <c r="D7" s="8" t="s">
        <v>3</v>
      </c>
      <c r="E7" s="9" t="s">
        <v>4</v>
      </c>
      <c r="F7" s="15" t="s">
        <v>5</v>
      </c>
      <c r="G7" s="16" t="s">
        <v>6</v>
      </c>
      <c r="H7" s="17" t="s">
        <v>32</v>
      </c>
      <c r="I7" s="10" t="s">
        <v>7</v>
      </c>
      <c r="J7" s="10" t="s">
        <v>21</v>
      </c>
      <c r="K7" s="44" t="s">
        <v>40</v>
      </c>
    </row>
    <row r="8" spans="1:14" ht="18.75" customHeight="1">
      <c r="A8" s="21">
        <v>1</v>
      </c>
      <c r="B8" s="18" t="s">
        <v>22</v>
      </c>
      <c r="C8" s="18" t="s">
        <v>23</v>
      </c>
      <c r="D8" s="18" t="s">
        <v>24</v>
      </c>
      <c r="E8" s="19" t="s">
        <v>25</v>
      </c>
      <c r="F8" s="15">
        <v>6</v>
      </c>
      <c r="G8" s="15">
        <v>7</v>
      </c>
      <c r="H8" s="15">
        <v>8</v>
      </c>
      <c r="I8" s="20">
        <v>9</v>
      </c>
      <c r="J8" s="20">
        <v>10</v>
      </c>
      <c r="K8" s="20">
        <v>11</v>
      </c>
    </row>
    <row r="9" spans="1:14" ht="18" customHeight="1">
      <c r="A9" s="23">
        <v>2</v>
      </c>
      <c r="B9" s="22" t="s">
        <v>27</v>
      </c>
      <c r="C9" s="22" t="s">
        <v>26</v>
      </c>
      <c r="D9" s="22" t="s">
        <v>9</v>
      </c>
      <c r="E9" s="22"/>
      <c r="F9" s="24" t="s">
        <v>8</v>
      </c>
      <c r="G9" s="25">
        <v>5</v>
      </c>
      <c r="H9" s="26">
        <v>144.07</v>
      </c>
      <c r="I9" s="27">
        <f t="shared" ref="I9:I18" si="0">(G9*H9)</f>
        <v>720.34999999999991</v>
      </c>
      <c r="J9" s="28">
        <f t="shared" ref="J9:J18" si="1">I9*1.2</f>
        <v>864.41999999999985</v>
      </c>
      <c r="K9" s="45">
        <v>44561</v>
      </c>
    </row>
    <row r="10" spans="1:14" ht="18.75" customHeight="1">
      <c r="A10" s="23">
        <v>3</v>
      </c>
      <c r="B10" s="22" t="s">
        <v>10</v>
      </c>
      <c r="C10" s="22"/>
      <c r="D10" s="22" t="s">
        <v>11</v>
      </c>
      <c r="E10" s="22"/>
      <c r="F10" s="24" t="s">
        <v>8</v>
      </c>
      <c r="G10" s="25">
        <v>500</v>
      </c>
      <c r="H10" s="27">
        <v>21.23</v>
      </c>
      <c r="I10" s="27">
        <f t="shared" si="0"/>
        <v>10615</v>
      </c>
      <c r="J10" s="28">
        <f t="shared" si="1"/>
        <v>12738</v>
      </c>
      <c r="K10" s="45">
        <v>44561</v>
      </c>
    </row>
    <row r="11" spans="1:14" ht="47.25">
      <c r="A11" s="23">
        <v>4</v>
      </c>
      <c r="B11" s="22" t="s">
        <v>12</v>
      </c>
      <c r="C11" s="22"/>
      <c r="D11" s="22" t="s">
        <v>13</v>
      </c>
      <c r="E11" s="22"/>
      <c r="F11" s="24" t="s">
        <v>8</v>
      </c>
      <c r="G11" s="25">
        <v>900</v>
      </c>
      <c r="H11" s="27">
        <v>62</v>
      </c>
      <c r="I11" s="27">
        <f t="shared" si="0"/>
        <v>55800</v>
      </c>
      <c r="J11" s="28">
        <f t="shared" si="1"/>
        <v>66960</v>
      </c>
      <c r="K11" s="45">
        <v>44561</v>
      </c>
    </row>
    <row r="12" spans="1:14" ht="63">
      <c r="A12" s="23">
        <v>5</v>
      </c>
      <c r="B12" s="22" t="s">
        <v>14</v>
      </c>
      <c r="C12" s="22"/>
      <c r="D12" s="22" t="s">
        <v>15</v>
      </c>
      <c r="E12" s="22"/>
      <c r="F12" s="24" t="s">
        <v>8</v>
      </c>
      <c r="G12" s="25">
        <v>660</v>
      </c>
      <c r="H12" s="27">
        <v>123.3</v>
      </c>
      <c r="I12" s="27">
        <f t="shared" si="0"/>
        <v>81378</v>
      </c>
      <c r="J12" s="28">
        <f t="shared" si="1"/>
        <v>97653.599999999991</v>
      </c>
      <c r="K12" s="45">
        <v>44561</v>
      </c>
    </row>
    <row r="13" spans="1:14" ht="16.5" customHeight="1">
      <c r="A13" s="23">
        <v>6</v>
      </c>
      <c r="B13" s="22" t="s">
        <v>28</v>
      </c>
      <c r="C13" s="25" t="s">
        <v>26</v>
      </c>
      <c r="D13" s="22" t="s">
        <v>16</v>
      </c>
      <c r="E13" s="22"/>
      <c r="F13" s="24" t="s">
        <v>8</v>
      </c>
      <c r="G13" s="25">
        <v>60</v>
      </c>
      <c r="H13" s="26">
        <v>65</v>
      </c>
      <c r="I13" s="27">
        <f t="shared" si="0"/>
        <v>3900</v>
      </c>
      <c r="J13" s="28">
        <f t="shared" si="1"/>
        <v>4680</v>
      </c>
      <c r="K13" s="45">
        <v>44561</v>
      </c>
    </row>
    <row r="14" spans="1:14" ht="15.75">
      <c r="A14" s="23">
        <v>7</v>
      </c>
      <c r="B14" s="22" t="s">
        <v>28</v>
      </c>
      <c r="C14" s="25" t="s">
        <v>29</v>
      </c>
      <c r="D14" s="22"/>
      <c r="E14" s="22"/>
      <c r="F14" s="24" t="s">
        <v>17</v>
      </c>
      <c r="G14" s="25">
        <v>10</v>
      </c>
      <c r="H14" s="26">
        <v>319.52</v>
      </c>
      <c r="I14" s="27">
        <f t="shared" si="0"/>
        <v>3195.2</v>
      </c>
      <c r="J14" s="28">
        <f t="shared" si="1"/>
        <v>3834.24</v>
      </c>
      <c r="K14" s="45">
        <v>44561</v>
      </c>
    </row>
    <row r="15" spans="1:14" ht="33" customHeight="1">
      <c r="A15" s="23">
        <v>8</v>
      </c>
      <c r="B15" s="22" t="s">
        <v>30</v>
      </c>
      <c r="C15" s="25" t="s">
        <v>31</v>
      </c>
      <c r="D15" s="22"/>
      <c r="E15" s="22"/>
      <c r="F15" s="24" t="s">
        <v>8</v>
      </c>
      <c r="G15" s="25">
        <v>1000</v>
      </c>
      <c r="H15" s="27">
        <v>35</v>
      </c>
      <c r="I15" s="27">
        <f t="shared" si="0"/>
        <v>35000</v>
      </c>
      <c r="J15" s="28">
        <f t="shared" si="1"/>
        <v>42000</v>
      </c>
      <c r="K15" s="45">
        <v>44561</v>
      </c>
    </row>
    <row r="16" spans="1:14" ht="47.25">
      <c r="A16" s="23">
        <v>9</v>
      </c>
      <c r="B16" s="22" t="s">
        <v>18</v>
      </c>
      <c r="C16" s="22"/>
      <c r="D16" s="22" t="s">
        <v>33</v>
      </c>
      <c r="E16" s="22" t="s">
        <v>34</v>
      </c>
      <c r="F16" s="24" t="s">
        <v>8</v>
      </c>
      <c r="G16" s="25">
        <v>100</v>
      </c>
      <c r="H16" s="26">
        <v>13.81</v>
      </c>
      <c r="I16" s="27">
        <f t="shared" si="0"/>
        <v>1381</v>
      </c>
      <c r="J16" s="28">
        <f t="shared" si="1"/>
        <v>1657.2</v>
      </c>
      <c r="K16" s="45">
        <v>44561</v>
      </c>
    </row>
    <row r="17" spans="1:11" ht="51" customHeight="1">
      <c r="A17" s="23">
        <v>10</v>
      </c>
      <c r="B17" s="22" t="s">
        <v>35</v>
      </c>
      <c r="C17" s="22"/>
      <c r="D17" s="22"/>
      <c r="E17" s="22"/>
      <c r="F17" s="24" t="s">
        <v>8</v>
      </c>
      <c r="G17" s="25">
        <v>2</v>
      </c>
      <c r="H17" s="26">
        <v>169.49</v>
      </c>
      <c r="I17" s="27">
        <f t="shared" si="0"/>
        <v>338.98</v>
      </c>
      <c r="J17" s="28">
        <f t="shared" si="1"/>
        <v>406.77600000000001</v>
      </c>
      <c r="K17" s="45">
        <v>44561</v>
      </c>
    </row>
    <row r="18" spans="1:11" ht="24.75" customHeight="1">
      <c r="A18" s="23">
        <v>11</v>
      </c>
      <c r="B18" s="22" t="s">
        <v>37</v>
      </c>
      <c r="C18" s="22"/>
      <c r="D18" s="22" t="s">
        <v>36</v>
      </c>
      <c r="E18" s="22"/>
      <c r="F18" s="24" t="s">
        <v>8</v>
      </c>
      <c r="G18" s="25">
        <v>140</v>
      </c>
      <c r="H18" s="29">
        <v>45.2</v>
      </c>
      <c r="I18" s="27">
        <f t="shared" si="0"/>
        <v>6328</v>
      </c>
      <c r="J18" s="28">
        <f t="shared" si="1"/>
        <v>7593.5999999999995</v>
      </c>
      <c r="K18" s="45">
        <v>44561</v>
      </c>
    </row>
    <row r="19" spans="1:11" ht="15.75">
      <c r="A19" s="30"/>
      <c r="B19" s="31" t="s">
        <v>19</v>
      </c>
      <c r="C19" s="32"/>
      <c r="D19" s="32"/>
      <c r="E19" s="32"/>
      <c r="F19" s="33"/>
      <c r="G19" s="34"/>
      <c r="H19" s="32"/>
      <c r="I19" s="35">
        <f>SUM(I9:I18)</f>
        <v>198656.53000000003</v>
      </c>
      <c r="J19" s="35">
        <f>SUM(J9:J18)</f>
        <v>238387.83600000001</v>
      </c>
      <c r="K19" s="43"/>
    </row>
    <row r="20" spans="1:11" ht="15.75">
      <c r="A20" s="36"/>
      <c r="B20" s="37"/>
      <c r="C20" s="38"/>
      <c r="D20" s="38"/>
      <c r="E20" s="38"/>
      <c r="F20" s="39"/>
      <c r="G20" s="40"/>
      <c r="H20" s="38"/>
      <c r="I20" s="41"/>
      <c r="J20" s="41"/>
    </row>
  </sheetData>
  <mergeCells count="1">
    <mergeCell ref="A6:I6"/>
  </mergeCells>
  <pageMargins left="0" right="0" top="0" bottom="0" header="0.31496062992125984" footer="0.31496062992125984"/>
  <pageSetup paperSize="9" scale="91" orientation="landscape" horizontalDpi="180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1:XFD1048576"/>
    </sheetView>
  </sheetViews>
  <sheetFormatPr defaultColWidth="16.8554687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2020-12-09T12:55:03Z</dcterms:modified>
</cp:coreProperties>
</file>