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2" r:id="rId1"/>
    <sheet name="Лист3" sheetId="3" r:id="rId2"/>
  </sheets>
  <definedNames>
    <definedName name="_xlnm.Print_Area" localSheetId="0">'2'!$A$1:$K$16</definedName>
  </definedNames>
  <calcPr calcId="125725" refMode="R1C1"/>
</workbook>
</file>

<file path=xl/calcChain.xml><?xml version="1.0" encoding="utf-8"?>
<calcChain xmlns="http://schemas.openxmlformats.org/spreadsheetml/2006/main">
  <c r="J11" i="2"/>
  <c r="I11"/>
  <c r="I10" l="1"/>
  <c r="J10" s="1"/>
  <c r="I9"/>
  <c r="J9" s="1"/>
  <c r="I8"/>
  <c r="J8" s="1"/>
  <c r="I7"/>
  <c r="J7" s="1"/>
  <c r="I6"/>
  <c r="J6" l="1"/>
  <c r="J12" s="1"/>
  <c r="I12"/>
</calcChain>
</file>

<file path=xl/sharedStrings.xml><?xml version="1.0" encoding="utf-8"?>
<sst xmlns="http://schemas.openxmlformats.org/spreadsheetml/2006/main" count="38" uniqueCount="30">
  <si>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</si>
  <si>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</si>
  <si>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</si>
  <si>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</si>
  <si>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</si>
  <si>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</si>
  <si>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</si>
  <si>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</si>
  <si>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</si>
  <si>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</si>
  <si>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</si>
  <si>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</si>
  <si>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</si>
  <si>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</si>
  <si>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</si>
  <si>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</si>
  <si>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Итого:</t>
  </si>
  <si>
    <t>Кант</t>
  </si>
  <si>
    <t>Начальная(максимальная) цена,  руб. без НДС</t>
  </si>
  <si>
    <t>20х26</t>
  </si>
  <si>
    <t>ТУ 6-19-307-86</t>
  </si>
  <si>
    <t>Трубка  для поручней</t>
  </si>
  <si>
    <t>Срок поставки до</t>
  </si>
  <si>
    <t>Кант врезной (профиль)</t>
  </si>
  <si>
    <t xml:space="preserve">Тип Т-образный серый  </t>
  </si>
  <si>
    <t>30(28мм)</t>
  </si>
  <si>
    <t>м</t>
  </si>
  <si>
    <t>Лот №12</t>
  </si>
  <si>
    <t xml:space="preserve">Приложение №16
</t>
  </si>
  <si>
    <t xml:space="preserve">        к запросу котировок цен №055/ТВРЗ/2020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</si>
</sst>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91" zoomScaleNormal="100" zoomScaleSheetLayoutView="91" workbookViewId="0">
      <selection activeCell="O8" sqref="O8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17"/>
    <col min="7" max="7" width="12.5703125" bestFit="1" customWidth="1"/>
    <col min="8" max="8" width="9.28515625" style="31" bestFit="1" customWidth="1"/>
    <col min="9" max="9" width="13.7109375" customWidth="1"/>
    <col min="10" max="10" width="14.140625" customWidth="1"/>
    <col min="11" max="11" width="13" customWidth="1"/>
    <col min="12" max="12" width="11.42578125" customWidth="1"/>
  </cols>
  <sheetData>
    <row r="1" spans="1:12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>
      <c r="A2" s="34"/>
      <c r="B2" s="35"/>
      <c r="C2" s="35"/>
      <c r="D2" s="35"/>
      <c r="E2" s="35"/>
      <c r="F2" s="35"/>
      <c r="G2" s="35"/>
      <c r="H2" s="35"/>
      <c r="I2" s="63" t="s">
        <v>29</v>
      </c>
      <c r="J2" s="63"/>
      <c r="K2" s="63"/>
    </row>
    <row r="3" spans="1:12" ht="15.75">
      <c r="A3" s="33"/>
      <c r="B3" s="36"/>
      <c r="C3" s="36"/>
      <c r="D3" s="36"/>
      <c r="E3" s="64" t="s">
        <v>27</v>
      </c>
      <c r="F3" s="64"/>
      <c r="G3" s="36"/>
      <c r="H3" s="36"/>
      <c r="I3" s="36"/>
      <c r="J3" s="36"/>
      <c r="K3" s="36"/>
    </row>
    <row r="4" spans="1:12" ht="63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7" t="s">
        <v>18</v>
      </c>
      <c r="I4" s="3" t="s">
        <v>7</v>
      </c>
      <c r="J4" s="4" t="s">
        <v>8</v>
      </c>
      <c r="K4" s="45" t="s">
        <v>22</v>
      </c>
    </row>
    <row r="5" spans="1:12">
      <c r="A5" s="5">
        <v>1</v>
      </c>
      <c r="B5" s="5">
        <v>2</v>
      </c>
      <c r="C5" s="5">
        <v>3</v>
      </c>
      <c r="D5" s="5">
        <v>4</v>
      </c>
      <c r="E5" s="5">
        <v>5</v>
      </c>
      <c r="F5" s="16">
        <v>6</v>
      </c>
      <c r="G5" s="5">
        <v>7</v>
      </c>
      <c r="H5" s="28">
        <v>8</v>
      </c>
      <c r="I5" s="5">
        <v>9</v>
      </c>
      <c r="J5" s="6">
        <v>10</v>
      </c>
      <c r="K5" s="10">
        <v>11</v>
      </c>
    </row>
    <row r="6" spans="1:12" ht="45" customHeight="1">
      <c r="A6" s="13">
        <v>1</v>
      </c>
      <c r="B6" s="21" t="s">
        <v>11</v>
      </c>
      <c r="C6" s="19" t="s">
        <v>10</v>
      </c>
      <c r="D6" s="22"/>
      <c r="E6" s="26">
        <v>19</v>
      </c>
      <c r="F6" s="18" t="s">
        <v>9</v>
      </c>
      <c r="G6" s="23">
        <v>2000</v>
      </c>
      <c r="H6" s="29">
        <v>183.26</v>
      </c>
      <c r="I6" s="24">
        <f t="shared" ref="I6:I9" si="0">G6*H6</f>
        <v>366520</v>
      </c>
      <c r="J6" s="25">
        <f t="shared" ref="J6:J9" si="1">I6*1.2</f>
        <v>439824</v>
      </c>
      <c r="K6" s="44">
        <v>44561</v>
      </c>
    </row>
    <row r="7" spans="1:12" ht="38.25" customHeight="1">
      <c r="A7" s="32">
        <v>2</v>
      </c>
      <c r="B7" s="21" t="s">
        <v>12</v>
      </c>
      <c r="C7" s="19" t="s">
        <v>13</v>
      </c>
      <c r="D7" s="22"/>
      <c r="E7" s="26">
        <v>207</v>
      </c>
      <c r="F7" s="18" t="s">
        <v>9</v>
      </c>
      <c r="G7" s="23">
        <v>3000</v>
      </c>
      <c r="H7" s="29">
        <v>184.2</v>
      </c>
      <c r="I7" s="24">
        <f t="shared" si="0"/>
        <v>552600</v>
      </c>
      <c r="J7" s="25">
        <f t="shared" si="1"/>
        <v>663120</v>
      </c>
      <c r="K7" s="44">
        <v>44561</v>
      </c>
    </row>
    <row r="8" spans="1:12" ht="37.5" customHeight="1">
      <c r="A8" s="32">
        <v>3</v>
      </c>
      <c r="B8" s="21" t="s">
        <v>17</v>
      </c>
      <c r="C8" s="19" t="s">
        <v>13</v>
      </c>
      <c r="D8" s="20" t="s">
        <v>14</v>
      </c>
      <c r="E8" s="26" t="s">
        <v>15</v>
      </c>
      <c r="F8" s="18" t="s">
        <v>9</v>
      </c>
      <c r="G8" s="23">
        <v>200</v>
      </c>
      <c r="H8" s="29">
        <v>176.48</v>
      </c>
      <c r="I8" s="24">
        <f t="shared" si="0"/>
        <v>35296</v>
      </c>
      <c r="J8" s="25">
        <f t="shared" si="1"/>
        <v>42355.199999999997</v>
      </c>
      <c r="K8" s="44">
        <v>44561</v>
      </c>
    </row>
    <row r="9" spans="1:12" ht="36" customHeight="1">
      <c r="A9" s="13">
        <v>4</v>
      </c>
      <c r="B9" s="21" t="s">
        <v>12</v>
      </c>
      <c r="C9" s="19" t="s">
        <v>13</v>
      </c>
      <c r="D9" s="20" t="s">
        <v>14</v>
      </c>
      <c r="E9" s="26">
        <v>32</v>
      </c>
      <c r="F9" s="18" t="s">
        <v>9</v>
      </c>
      <c r="G9" s="23">
        <v>300</v>
      </c>
      <c r="H9" s="29">
        <v>185.45</v>
      </c>
      <c r="I9" s="24">
        <f t="shared" si="0"/>
        <v>55635</v>
      </c>
      <c r="J9" s="25">
        <f t="shared" si="1"/>
        <v>66762</v>
      </c>
      <c r="K9" s="44">
        <v>44561</v>
      </c>
    </row>
    <row r="10" spans="1:12" ht="40.5" customHeight="1">
      <c r="A10" s="32">
        <v>5</v>
      </c>
      <c r="B10" s="42" t="s">
        <v>21</v>
      </c>
      <c r="C10" s="41"/>
      <c r="D10" s="40" t="s">
        <v>20</v>
      </c>
      <c r="E10" s="39" t="s">
        <v>19</v>
      </c>
      <c r="F10" s="38" t="s">
        <v>9</v>
      </c>
      <c r="G10" s="37">
        <v>1000</v>
      </c>
      <c r="H10" s="29">
        <v>183.64</v>
      </c>
      <c r="I10" s="24">
        <f>G10*H10</f>
        <v>183640</v>
      </c>
      <c r="J10" s="25">
        <f>I10*1.2</f>
        <v>220368</v>
      </c>
      <c r="K10" s="44">
        <v>44561</v>
      </c>
    </row>
    <row r="11" spans="1:12" s="54" customFormat="1" ht="47.25">
      <c r="A11" s="46">
        <v>6</v>
      </c>
      <c r="B11" s="47" t="s">
        <v>23</v>
      </c>
      <c r="C11" s="48" t="s">
        <v>24</v>
      </c>
      <c r="D11" s="46"/>
      <c r="E11" s="46" t="s">
        <v>25</v>
      </c>
      <c r="F11" s="49" t="s">
        <v>26</v>
      </c>
      <c r="G11" s="50">
        <v>900</v>
      </c>
      <c r="H11" s="50">
        <v>104.97</v>
      </c>
      <c r="I11" s="51">
        <f>G11*H11</f>
        <v>94473</v>
      </c>
      <c r="J11" s="52">
        <f>I11*1.2</f>
        <v>113367.59999999999</v>
      </c>
      <c r="K11" s="44">
        <v>44561</v>
      </c>
      <c r="L11" s="53"/>
    </row>
    <row r="12" spans="1:12" ht="15.75">
      <c r="A12" s="7"/>
      <c r="B12" s="14" t="s">
        <v>16</v>
      </c>
      <c r="C12" s="8"/>
      <c r="D12" s="8"/>
      <c r="E12" s="8"/>
      <c r="F12" s="11"/>
      <c r="G12" s="12"/>
      <c r="H12" s="30"/>
      <c r="I12" s="15">
        <f>SUM(I6:I11)</f>
        <v>1288164</v>
      </c>
      <c r="J12" s="15">
        <f>SUM(J6:J11)</f>
        <v>1545796.8</v>
      </c>
      <c r="K12" s="9"/>
    </row>
    <row r="13" spans="1:12" ht="15.75">
      <c r="A13" s="55"/>
      <c r="B13" s="56"/>
      <c r="C13" s="57"/>
      <c r="D13" s="57"/>
      <c r="E13" s="57"/>
      <c r="F13" s="57"/>
      <c r="G13" s="58"/>
      <c r="H13" s="59"/>
      <c r="I13" s="60"/>
      <c r="J13" s="60"/>
      <c r="K13" s="43"/>
    </row>
    <row r="14" spans="1:12" ht="15.75">
      <c r="A14" s="55"/>
      <c r="B14" s="56"/>
      <c r="C14" s="57"/>
      <c r="D14" s="57"/>
      <c r="E14" s="57"/>
      <c r="F14" s="57"/>
      <c r="G14" s="58"/>
      <c r="H14" s="59"/>
      <c r="I14" s="60"/>
      <c r="J14" s="60"/>
      <c r="K14" s="43"/>
    </row>
  </sheetData>
  <mergeCells count="3">
    <mergeCell ref="A1:K1"/>
    <mergeCell ref="I2:K2"/>
    <mergeCell ref="E3:F3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Лист3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2020-12-09T12:51:13Z</dcterms:modified>
</cp:coreProperties>
</file>