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1" i="1"/>
  <c r="K21" s="1"/>
  <c r="I21"/>
  <c r="J20"/>
  <c r="K20" s="1"/>
  <c r="I20"/>
  <c r="K19"/>
  <c r="J19"/>
  <c r="I19"/>
  <c r="J18"/>
  <c r="K18" s="1"/>
  <c r="I18"/>
  <c r="J17"/>
  <c r="K17" s="1"/>
  <c r="I17"/>
  <c r="J16"/>
  <c r="K16" s="1"/>
  <c r="I16"/>
  <c r="K15"/>
  <c r="J15"/>
  <c r="I15"/>
  <c r="J14"/>
  <c r="K14" s="1"/>
  <c r="I14"/>
  <c r="J13"/>
  <c r="K13" s="1"/>
  <c r="I13"/>
  <c r="J12"/>
  <c r="K12" s="1"/>
  <c r="I12"/>
  <c r="K11"/>
  <c r="J11"/>
  <c r="I11"/>
  <c r="J10"/>
  <c r="K10" s="1"/>
  <c r="I10"/>
  <c r="J9"/>
  <c r="J22" s="1"/>
  <c r="I9"/>
  <c r="K9" l="1"/>
  <c r="K22"/>
</calcChain>
</file>

<file path=xl/sharedStrings.xml><?xml version="1.0" encoding="utf-8"?>
<sst xmlns="http://schemas.openxmlformats.org/spreadsheetml/2006/main" count="50" uniqueCount="42">
  <si>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</si>
  <si>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</si>
  <si>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</si>
  <si>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</si>
  <si>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</si>
  <si>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</si>
  <si>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</si>
  <si>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</si>
  <si>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</si>
  <si>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 xml:space="preserve">Ведро оцинкованное </t>
  </si>
  <si>
    <t>12 литров</t>
  </si>
  <si>
    <t>шт</t>
  </si>
  <si>
    <t xml:space="preserve">Веник </t>
  </si>
  <si>
    <t>Сорго-Люкс</t>
  </si>
  <si>
    <t xml:space="preserve">Лента оградительная </t>
  </si>
  <si>
    <t>75 мм х 250 м</t>
  </si>
  <si>
    <t>Леска для триммера</t>
  </si>
  <si>
    <t>4 мм</t>
  </si>
  <si>
    <t>м</t>
  </si>
  <si>
    <t>Лопата совковая стальная</t>
  </si>
  <si>
    <t>Лопата штыковая</t>
  </si>
  <si>
    <t>Метла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</si>
  <si>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</si>
  <si>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</si>
  <si>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</si>
  <si>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</si>
  <si>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>кг</t>
  </si>
  <si>
    <t>Фум-лента</t>
  </si>
  <si>
    <t>Авиора</t>
  </si>
  <si>
    <t>20 мм</t>
  </si>
  <si>
    <t>Чернила красные</t>
  </si>
  <si>
    <t>inFormat</t>
  </si>
  <si>
    <t>55 мл</t>
  </si>
  <si>
    <t>л</t>
  </si>
  <si>
    <t>Шпингалет оцинкованный</t>
  </si>
  <si>
    <t>3Т-12</t>
  </si>
  <si>
    <t xml:space="preserve">Щетка-сметка 3-х рядные </t>
  </si>
  <si>
    <t>450 мм</t>
  </si>
  <si>
    <t>ИТОГО</t>
  </si>
  <si>
    <t xml:space="preserve">                                                                                       Приложение № 17</t>
  </si>
  <si>
    <t xml:space="preserve">                                                                                                    к запросу котировок цен№005/ТВРЗ/2020</t>
  </si>
  <si>
    <t xml:space="preserve">                                             Лот № 13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</si>
</sst>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5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1" xfId="2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vertical="top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topLeftCell="A7" zoomScale="112" zoomScaleNormal="100" zoomScaleSheetLayoutView="112" workbookViewId="0">
      <selection activeCell="K31" sqref="K31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8.4257812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21.8554687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" t="s">
        <v>39</v>
      </c>
    </row>
    <row r="2" spans="1:11">
      <c r="A2" s="1"/>
      <c r="B2" s="2"/>
      <c r="C2" s="2"/>
      <c r="D2" s="2"/>
      <c r="E2" s="2"/>
      <c r="F2" s="2"/>
      <c r="G2" s="2"/>
      <c r="H2" s="1" t="s">
        <v>40</v>
      </c>
    </row>
    <row r="3" spans="1:11">
      <c r="A3" s="1"/>
      <c r="B3" s="2"/>
      <c r="C3" s="2"/>
      <c r="D3" s="2"/>
      <c r="E3" s="2"/>
      <c r="F3" s="2"/>
      <c r="G3" s="2"/>
      <c r="H3" s="4"/>
    </row>
    <row r="5" spans="1:11" s="2" customFormat="1" ht="16.899999999999999" customHeight="1">
      <c r="A5" s="34" t="s">
        <v>41</v>
      </c>
      <c r="B5" s="35"/>
      <c r="C5" s="35"/>
      <c r="D5" s="35"/>
      <c r="E5" s="35"/>
      <c r="F5" s="35"/>
      <c r="G5" s="35"/>
      <c r="H5" s="35"/>
    </row>
    <row r="6" spans="1:11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1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10" t="s">
        <v>7</v>
      </c>
      <c r="K7" s="10" t="s">
        <v>8</v>
      </c>
    </row>
    <row r="8" spans="1:1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J8" s="13">
        <v>9</v>
      </c>
      <c r="K8" s="13">
        <v>10</v>
      </c>
    </row>
    <row r="9" spans="1:11" s="21" customFormat="1" ht="29.25" customHeight="1">
      <c r="A9" s="14">
        <v>1</v>
      </c>
      <c r="B9" s="15" t="s">
        <v>9</v>
      </c>
      <c r="C9" s="16"/>
      <c r="D9" s="14"/>
      <c r="E9" s="14" t="s">
        <v>10</v>
      </c>
      <c r="F9" s="17" t="s">
        <v>11</v>
      </c>
      <c r="G9" s="18">
        <v>50</v>
      </c>
      <c r="H9" s="18">
        <v>149.41999999999999</v>
      </c>
      <c r="I9" s="19">
        <f t="shared" ref="I9:I21" si="0">G9*H9</f>
        <v>7470.9999999999991</v>
      </c>
      <c r="J9" s="20">
        <f t="shared" ref="J9:J21" si="1">H9*G9</f>
        <v>7470.9999999999991</v>
      </c>
      <c r="K9" s="20">
        <f t="shared" ref="K9:K21" si="2">J9*1.2</f>
        <v>8965.1999999999989</v>
      </c>
    </row>
    <row r="10" spans="1:11" s="21" customFormat="1" ht="31.5">
      <c r="A10" s="14">
        <v>2</v>
      </c>
      <c r="B10" s="22" t="s">
        <v>12</v>
      </c>
      <c r="C10" s="16" t="s">
        <v>13</v>
      </c>
      <c r="D10" s="14"/>
      <c r="E10" s="14"/>
      <c r="F10" s="17" t="s">
        <v>11</v>
      </c>
      <c r="G10" s="23">
        <v>2000</v>
      </c>
      <c r="H10" s="24">
        <v>88.2</v>
      </c>
      <c r="I10" s="19">
        <f t="shared" si="0"/>
        <v>176400</v>
      </c>
      <c r="J10" s="20">
        <f t="shared" si="1"/>
        <v>176400</v>
      </c>
      <c r="K10" s="20">
        <f t="shared" si="2"/>
        <v>211680</v>
      </c>
    </row>
    <row r="11" spans="1:11" s="21" customFormat="1" ht="33.75" customHeight="1">
      <c r="A11" s="14">
        <v>3</v>
      </c>
      <c r="B11" s="25" t="s">
        <v>14</v>
      </c>
      <c r="C11" s="26"/>
      <c r="D11" s="18"/>
      <c r="E11" s="18" t="s">
        <v>15</v>
      </c>
      <c r="F11" s="18" t="s">
        <v>11</v>
      </c>
      <c r="G11" s="18">
        <v>5</v>
      </c>
      <c r="H11" s="18">
        <v>190</v>
      </c>
      <c r="I11" s="19">
        <f t="shared" si="0"/>
        <v>950</v>
      </c>
      <c r="J11" s="20">
        <f t="shared" si="1"/>
        <v>950</v>
      </c>
      <c r="K11" s="20">
        <f t="shared" si="2"/>
        <v>1140</v>
      </c>
    </row>
    <row r="12" spans="1:11" s="21" customFormat="1" ht="15.75">
      <c r="A12" s="14">
        <v>4</v>
      </c>
      <c r="B12" s="26" t="s">
        <v>16</v>
      </c>
      <c r="C12" s="16"/>
      <c r="D12" s="14"/>
      <c r="E12" s="14" t="s">
        <v>17</v>
      </c>
      <c r="F12" s="17" t="s">
        <v>18</v>
      </c>
      <c r="G12" s="27">
        <v>1500</v>
      </c>
      <c r="H12" s="18">
        <v>13.33</v>
      </c>
      <c r="I12" s="19">
        <f t="shared" si="0"/>
        <v>19995</v>
      </c>
      <c r="J12" s="20">
        <f t="shared" si="1"/>
        <v>19995</v>
      </c>
      <c r="K12" s="20">
        <f t="shared" si="2"/>
        <v>23994</v>
      </c>
    </row>
    <row r="13" spans="1:11" s="21" customFormat="1" ht="15.75">
      <c r="A13" s="14">
        <v>5</v>
      </c>
      <c r="B13" s="25" t="s">
        <v>19</v>
      </c>
      <c r="C13" s="16"/>
      <c r="D13" s="14"/>
      <c r="E13" s="14"/>
      <c r="F13" s="17" t="s">
        <v>11</v>
      </c>
      <c r="G13" s="23">
        <v>50</v>
      </c>
      <c r="H13" s="23">
        <v>99.15</v>
      </c>
      <c r="I13" s="19">
        <f t="shared" si="0"/>
        <v>4957.5</v>
      </c>
      <c r="J13" s="20">
        <f t="shared" si="1"/>
        <v>4957.5</v>
      </c>
      <c r="K13" s="20">
        <f t="shared" si="2"/>
        <v>5949</v>
      </c>
    </row>
    <row r="14" spans="1:11" s="21" customFormat="1" ht="15.75">
      <c r="A14" s="14">
        <v>6</v>
      </c>
      <c r="B14" s="26" t="s">
        <v>20</v>
      </c>
      <c r="C14" s="16"/>
      <c r="D14" s="14"/>
      <c r="E14" s="14"/>
      <c r="F14" s="17" t="s">
        <v>11</v>
      </c>
      <c r="G14" s="23">
        <v>50</v>
      </c>
      <c r="H14" s="23">
        <v>100</v>
      </c>
      <c r="I14" s="19">
        <f t="shared" si="0"/>
        <v>5000</v>
      </c>
      <c r="J14" s="20">
        <f t="shared" si="1"/>
        <v>5000</v>
      </c>
      <c r="K14" s="20">
        <f t="shared" si="2"/>
        <v>6000</v>
      </c>
    </row>
    <row r="15" spans="1:11" s="21" customFormat="1" ht="15.75">
      <c r="A15" s="14">
        <v>7</v>
      </c>
      <c r="B15" s="28" t="s">
        <v>21</v>
      </c>
      <c r="C15" s="16"/>
      <c r="D15" s="14"/>
      <c r="E15" s="14"/>
      <c r="F15" s="17" t="s">
        <v>11</v>
      </c>
      <c r="G15" s="18">
        <v>100</v>
      </c>
      <c r="H15" s="18">
        <v>55.28</v>
      </c>
      <c r="I15" s="19">
        <f t="shared" si="0"/>
        <v>5528</v>
      </c>
      <c r="J15" s="20">
        <f t="shared" si="1"/>
        <v>5528</v>
      </c>
      <c r="K15" s="20">
        <f t="shared" si="2"/>
        <v>6633.5999999999995</v>
      </c>
    </row>
    <row r="16" spans="1:11" s="21" customFormat="1" ht="47.25">
      <c r="A16" s="14">
        <v>8</v>
      </c>
      <c r="B16" s="25" t="s">
        <v>22</v>
      </c>
      <c r="C16" s="15" t="s">
        <v>23</v>
      </c>
      <c r="D16" s="18"/>
      <c r="E16" s="18" t="s">
        <v>24</v>
      </c>
      <c r="F16" s="18"/>
      <c r="G16" s="18">
        <v>2000</v>
      </c>
      <c r="H16" s="18">
        <v>430</v>
      </c>
      <c r="I16" s="19">
        <f t="shared" si="0"/>
        <v>860000</v>
      </c>
      <c r="J16" s="20">
        <f t="shared" si="1"/>
        <v>860000</v>
      </c>
      <c r="K16" s="20">
        <f t="shared" si="2"/>
        <v>1032000</v>
      </c>
    </row>
    <row r="17" spans="1:11" s="21" customFormat="1" ht="31.5">
      <c r="A17" s="14">
        <v>9</v>
      </c>
      <c r="B17" s="22" t="s">
        <v>25</v>
      </c>
      <c r="C17" s="16"/>
      <c r="D17" s="14"/>
      <c r="E17" s="14">
        <v>10</v>
      </c>
      <c r="F17" s="17" t="s">
        <v>26</v>
      </c>
      <c r="G17" s="23">
        <v>25</v>
      </c>
      <c r="H17" s="29">
        <v>1367.1</v>
      </c>
      <c r="I17" s="19">
        <f t="shared" si="0"/>
        <v>34177.5</v>
      </c>
      <c r="J17" s="20">
        <f t="shared" si="1"/>
        <v>34177.5</v>
      </c>
      <c r="K17" s="20">
        <f t="shared" si="2"/>
        <v>41013</v>
      </c>
    </row>
    <row r="18" spans="1:11" s="21" customFormat="1" ht="15.75">
      <c r="A18" s="14">
        <v>10</v>
      </c>
      <c r="B18" s="28" t="s">
        <v>27</v>
      </c>
      <c r="C18" s="26" t="s">
        <v>28</v>
      </c>
      <c r="D18" s="18"/>
      <c r="E18" s="18" t="s">
        <v>29</v>
      </c>
      <c r="F18" s="18" t="s">
        <v>11</v>
      </c>
      <c r="G18" s="18">
        <v>200</v>
      </c>
      <c r="H18" s="18">
        <v>13.75</v>
      </c>
      <c r="I18" s="19">
        <f t="shared" si="0"/>
        <v>2750</v>
      </c>
      <c r="J18" s="20">
        <f t="shared" si="1"/>
        <v>2750</v>
      </c>
      <c r="K18" s="20">
        <f t="shared" si="2"/>
        <v>3300</v>
      </c>
    </row>
    <row r="19" spans="1:11" s="21" customFormat="1" ht="15.75">
      <c r="A19" s="14">
        <v>11</v>
      </c>
      <c r="B19" s="28" t="s">
        <v>30</v>
      </c>
      <c r="C19" s="16" t="s">
        <v>31</v>
      </c>
      <c r="D19" s="14"/>
      <c r="E19" s="14" t="s">
        <v>32</v>
      </c>
      <c r="F19" s="17" t="s">
        <v>33</v>
      </c>
      <c r="G19" s="18">
        <v>21</v>
      </c>
      <c r="H19" s="18">
        <v>303.02999999999997</v>
      </c>
      <c r="I19" s="19">
        <f t="shared" si="0"/>
        <v>6363.6299999999992</v>
      </c>
      <c r="J19" s="20">
        <f t="shared" si="1"/>
        <v>6363.6299999999992</v>
      </c>
      <c r="K19" s="20">
        <f t="shared" si="2"/>
        <v>7636.3559999999989</v>
      </c>
    </row>
    <row r="20" spans="1:11" s="21" customFormat="1" ht="15.75">
      <c r="A20" s="14">
        <v>12</v>
      </c>
      <c r="B20" s="25" t="s">
        <v>34</v>
      </c>
      <c r="C20" s="26"/>
      <c r="D20" s="18"/>
      <c r="E20" s="18" t="s">
        <v>35</v>
      </c>
      <c r="F20" s="18" t="s">
        <v>11</v>
      </c>
      <c r="G20" s="18">
        <v>2700</v>
      </c>
      <c r="H20" s="18">
        <v>18</v>
      </c>
      <c r="I20" s="19">
        <f t="shared" si="0"/>
        <v>48600</v>
      </c>
      <c r="J20" s="20">
        <f t="shared" si="1"/>
        <v>48600</v>
      </c>
      <c r="K20" s="20">
        <f t="shared" si="2"/>
        <v>58320</v>
      </c>
    </row>
    <row r="21" spans="1:11" s="21" customFormat="1" ht="15.75">
      <c r="A21" s="14">
        <v>13</v>
      </c>
      <c r="B21" s="28" t="s">
        <v>36</v>
      </c>
      <c r="C21" s="14"/>
      <c r="D21" s="14"/>
      <c r="E21" s="14" t="s">
        <v>37</v>
      </c>
      <c r="F21" s="14" t="s">
        <v>11</v>
      </c>
      <c r="G21" s="18">
        <v>700</v>
      </c>
      <c r="H21" s="18">
        <v>37.299999999999997</v>
      </c>
      <c r="I21" s="19">
        <f t="shared" si="0"/>
        <v>26109.999999999996</v>
      </c>
      <c r="J21" s="20">
        <f t="shared" si="1"/>
        <v>26109.999999999996</v>
      </c>
      <c r="K21" s="20">
        <f t="shared" si="2"/>
        <v>31331.999999999993</v>
      </c>
    </row>
    <row r="22" spans="1:11" ht="15.75">
      <c r="A22" s="30"/>
      <c r="B22" s="31" t="s">
        <v>38</v>
      </c>
      <c r="C22" s="32"/>
      <c r="D22" s="32"/>
      <c r="E22" s="32"/>
      <c r="F22" s="32"/>
      <c r="G22" s="32"/>
      <c r="H22" s="32"/>
      <c r="I22" s="32"/>
      <c r="J22" s="33">
        <f>SUM(J9:J21)</f>
        <v>1198302.6299999999</v>
      </c>
      <c r="K22" s="33">
        <f>SUM(K9:K21)</f>
        <v>1437963.156</v>
      </c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2020-02-03T06:49:28Z</dcterms:modified>
</cp:coreProperties>
</file>