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Лист1!$A$1:$K$32</definedName>
  </definedNames>
  <calcPr calcId="125725" refMode="R1C1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I29" l="1"/>
  <c r="J29" s="1"/>
  <c r="J7"/>
</calcChain>
</file>

<file path=xl/sharedStrings.xml><?xml version="1.0" encoding="utf-8"?>
<sst xmlns="http://schemas.openxmlformats.org/spreadsheetml/2006/main" count="93" uniqueCount="61">
  <si>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</si>
  <si>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</si>
  <si>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</si>
  <si>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</si>
  <si>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</si>
  <si>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</si>
  <si>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</si>
  <si>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</si>
  <si>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</si>
  <si>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</si>
  <si>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</si>
  <si>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Реле защиты</t>
  </si>
  <si>
    <t>INT</t>
  </si>
  <si>
    <t xml:space="preserve">69 24V </t>
  </si>
  <si>
    <t>шт.</t>
  </si>
  <si>
    <t xml:space="preserve">Манометр </t>
  </si>
  <si>
    <t>MH</t>
  </si>
  <si>
    <t>(63 мм) R134a,404a,407c,22,507 35 бар</t>
  </si>
  <si>
    <t>(63 мм) R134a,404a,407c,22,507 8 бар</t>
  </si>
  <si>
    <t>RG</t>
  </si>
  <si>
    <t>250-VC/350 (R410,R22,R407)</t>
  </si>
  <si>
    <t>500-VC(R410,R22,R407)</t>
  </si>
  <si>
    <t xml:space="preserve">Манометр кислородный </t>
  </si>
  <si>
    <t>0-2,5МРА</t>
  </si>
  <si>
    <t>0-25МРА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</si>
  <si>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</si>
  <si>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</si>
  <si>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</si>
  <si>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</si>
  <si>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</si>
  <si>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</si>
  <si>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</si>
  <si>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</si>
  <si>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</si>
  <si>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</si>
  <si>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Датчик-реле контроля расхода воздуха (терморегулятор) </t>
  </si>
  <si>
    <t>LSW</t>
  </si>
  <si>
    <t>3/01 ТУ 218-159-002274</t>
  </si>
  <si>
    <t xml:space="preserve">Контактор  </t>
  </si>
  <si>
    <t xml:space="preserve">Трансформатор  </t>
  </si>
  <si>
    <t>ТПГ</t>
  </si>
  <si>
    <t xml:space="preserve">18В </t>
  </si>
  <si>
    <t xml:space="preserve">Фильтр-осушитель </t>
  </si>
  <si>
    <t>С12-120</t>
  </si>
  <si>
    <t>ФО-120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</si>
  <si>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</si>
  <si>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</si>
  <si>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</si>
  <si>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</si>
  <si>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</si>
  <si>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</si>
  <si>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</si>
  <si>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</si>
  <si>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</si>
  <si>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</si>
  <si>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Итого:</t>
  </si>
  <si>
    <t>ТВС-30-30 RT 35-65V DC</t>
  </si>
  <si>
    <t>Срок поставки до</t>
  </si>
  <si>
    <t xml:space="preserve">           Приложение №17</t>
  </si>
  <si>
    <t>Лот№11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</si>
  <si>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к открытому конкурсу№049/ТВРЗ/2020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</si>
</sst>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100" zoomScaleSheetLayoutView="100" workbookViewId="0">
      <selection activeCell="N26" sqref="N26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6384" width="8.85546875" style="2"/>
  </cols>
  <sheetData>
    <row r="1" spans="1:11">
      <c r="H1" s="30" t="s">
        <v>58</v>
      </c>
      <c r="I1" s="30"/>
      <c r="J1" s="30"/>
    </row>
    <row r="2" spans="1:11" ht="20.25" customHeigh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8" customFormat="1" ht="18" hidden="1" customHeight="1">
      <c r="A3" s="4"/>
      <c r="B3" s="4"/>
      <c r="C3" s="4"/>
      <c r="D3" s="5"/>
      <c r="E3" s="7" t="s">
        <v>0</v>
      </c>
      <c r="F3" s="7"/>
      <c r="G3" s="5"/>
      <c r="H3" s="6"/>
      <c r="I3" s="7"/>
      <c r="J3" s="7"/>
    </row>
    <row r="4" spans="1:11" s="8" customFormat="1" ht="18" customHeight="1">
      <c r="A4" s="4"/>
      <c r="B4" s="4"/>
      <c r="C4" s="4"/>
      <c r="D4" s="9"/>
      <c r="E4" s="29" t="s">
        <v>59</v>
      </c>
      <c r="F4" s="29"/>
      <c r="G4" s="5"/>
      <c r="H4" s="33"/>
      <c r="I4" s="33"/>
      <c r="J4" s="33"/>
    </row>
    <row r="5" spans="1:11" ht="35.25" customHeight="1">
      <c r="A5" s="34" t="s">
        <v>1</v>
      </c>
      <c r="B5" s="36" t="s">
        <v>2</v>
      </c>
      <c r="C5" s="36" t="s">
        <v>3</v>
      </c>
      <c r="D5" s="38" t="s">
        <v>4</v>
      </c>
      <c r="E5" s="40" t="s">
        <v>5</v>
      </c>
      <c r="F5" s="40" t="s">
        <v>6</v>
      </c>
      <c r="G5" s="38" t="s">
        <v>7</v>
      </c>
      <c r="H5" s="27" t="s">
        <v>8</v>
      </c>
      <c r="I5" s="28" t="s">
        <v>9</v>
      </c>
      <c r="J5" s="28" t="s">
        <v>10</v>
      </c>
      <c r="K5" s="26" t="s">
        <v>57</v>
      </c>
    </row>
    <row r="6" spans="1:11" ht="33" customHeight="1">
      <c r="A6" s="35"/>
      <c r="B6" s="37"/>
      <c r="C6" s="37"/>
      <c r="D6" s="39"/>
      <c r="E6" s="40"/>
      <c r="F6" s="40"/>
      <c r="G6" s="39"/>
      <c r="H6" s="27"/>
      <c r="I6" s="28"/>
      <c r="J6" s="28"/>
      <c r="K6" s="26"/>
    </row>
    <row r="7" spans="1:11" s="8" customFormat="1" ht="28.5" customHeight="1">
      <c r="A7" s="10">
        <v>1</v>
      </c>
      <c r="B7" s="11" t="s">
        <v>11</v>
      </c>
      <c r="C7" s="10" t="s">
        <v>12</v>
      </c>
      <c r="D7" s="12" t="s">
        <v>13</v>
      </c>
      <c r="E7" s="10"/>
      <c r="F7" s="10" t="s">
        <v>14</v>
      </c>
      <c r="G7" s="13">
        <v>10</v>
      </c>
      <c r="H7" s="14">
        <v>23000</v>
      </c>
      <c r="I7" s="15">
        <f>G7*H7</f>
        <v>230000</v>
      </c>
      <c r="J7" s="15">
        <f>I7*1.2</f>
        <v>276000</v>
      </c>
      <c r="K7" s="25">
        <v>44561</v>
      </c>
    </row>
    <row r="8" spans="1:11" s="8" customFormat="1" ht="40.5" customHeight="1">
      <c r="A8" s="10">
        <v>2</v>
      </c>
      <c r="B8" s="11" t="s">
        <v>15</v>
      </c>
      <c r="C8" s="10" t="s">
        <v>16</v>
      </c>
      <c r="D8" s="12" t="s">
        <v>17</v>
      </c>
      <c r="E8" s="10"/>
      <c r="F8" s="10" t="s">
        <v>14</v>
      </c>
      <c r="G8" s="13">
        <v>20</v>
      </c>
      <c r="H8" s="14">
        <v>640.71</v>
      </c>
      <c r="I8" s="15">
        <f t="shared" ref="I8:I28" si="0">G8*H8</f>
        <v>12814.2</v>
      </c>
      <c r="J8" s="15">
        <f t="shared" ref="J8:J28" si="1">I8*1.2</f>
        <v>15377.04</v>
      </c>
      <c r="K8" s="25">
        <v>44561</v>
      </c>
    </row>
    <row r="9" spans="1:11" s="8" customFormat="1" ht="37.5" customHeight="1">
      <c r="A9" s="10">
        <v>3</v>
      </c>
      <c r="B9" s="11" t="s">
        <v>15</v>
      </c>
      <c r="C9" s="10" t="s">
        <v>16</v>
      </c>
      <c r="D9" s="12" t="s">
        <v>18</v>
      </c>
      <c r="E9" s="10"/>
      <c r="F9" s="10" t="s">
        <v>14</v>
      </c>
      <c r="G9" s="13">
        <v>20</v>
      </c>
      <c r="H9" s="14">
        <v>640.71</v>
      </c>
      <c r="I9" s="15">
        <f t="shared" si="0"/>
        <v>12814.2</v>
      </c>
      <c r="J9" s="15">
        <f t="shared" si="1"/>
        <v>15377.04</v>
      </c>
      <c r="K9" s="25">
        <v>44561</v>
      </c>
    </row>
    <row r="10" spans="1:11" s="8" customFormat="1" ht="40.5" customHeight="1">
      <c r="A10" s="10">
        <v>4</v>
      </c>
      <c r="B10" s="11" t="s">
        <v>15</v>
      </c>
      <c r="C10" s="16" t="s">
        <v>19</v>
      </c>
      <c r="D10" s="10" t="s">
        <v>20</v>
      </c>
      <c r="E10" s="10"/>
      <c r="F10" s="10" t="s">
        <v>14</v>
      </c>
      <c r="G10" s="13">
        <v>20</v>
      </c>
      <c r="H10" s="14">
        <v>378.68</v>
      </c>
      <c r="I10" s="15">
        <f t="shared" si="0"/>
        <v>7573.6</v>
      </c>
      <c r="J10" s="15">
        <f t="shared" si="1"/>
        <v>9088.32</v>
      </c>
      <c r="K10" s="25">
        <v>44561</v>
      </c>
    </row>
    <row r="11" spans="1:11" s="8" customFormat="1" ht="30.75" customHeight="1">
      <c r="A11" s="10">
        <v>5</v>
      </c>
      <c r="B11" s="11" t="s">
        <v>15</v>
      </c>
      <c r="C11" s="16" t="s">
        <v>19</v>
      </c>
      <c r="D11" s="12" t="s">
        <v>21</v>
      </c>
      <c r="E11" s="10"/>
      <c r="F11" s="10" t="s">
        <v>14</v>
      </c>
      <c r="G11" s="13">
        <v>20</v>
      </c>
      <c r="H11" s="14">
        <v>378.68</v>
      </c>
      <c r="I11" s="15">
        <f t="shared" si="0"/>
        <v>7573.6</v>
      </c>
      <c r="J11" s="15">
        <f t="shared" si="1"/>
        <v>9088.32</v>
      </c>
      <c r="K11" s="25">
        <v>44561</v>
      </c>
    </row>
    <row r="12" spans="1:11" s="8" customFormat="1" ht="21.75" customHeight="1">
      <c r="A12" s="10">
        <v>6</v>
      </c>
      <c r="B12" s="11" t="s">
        <v>22</v>
      </c>
      <c r="C12" s="10"/>
      <c r="D12" s="12" t="s">
        <v>23</v>
      </c>
      <c r="E12" s="10"/>
      <c r="F12" s="10" t="s">
        <v>14</v>
      </c>
      <c r="G12" s="13">
        <v>50</v>
      </c>
      <c r="H12" s="14">
        <v>265.67</v>
      </c>
      <c r="I12" s="15">
        <f t="shared" si="0"/>
        <v>13283.5</v>
      </c>
      <c r="J12" s="15">
        <f t="shared" si="1"/>
        <v>15940.199999999999</v>
      </c>
      <c r="K12" s="25">
        <v>44561</v>
      </c>
    </row>
    <row r="13" spans="1:11" s="8" customFormat="1" ht="19.5" customHeight="1">
      <c r="A13" s="10">
        <v>7</v>
      </c>
      <c r="B13" s="11" t="s">
        <v>22</v>
      </c>
      <c r="C13" s="10"/>
      <c r="D13" s="12" t="s">
        <v>24</v>
      </c>
      <c r="E13" s="10"/>
      <c r="F13" s="10" t="s">
        <v>14</v>
      </c>
      <c r="G13" s="13">
        <v>50</v>
      </c>
      <c r="H13" s="14">
        <v>265.67</v>
      </c>
      <c r="I13" s="15">
        <f t="shared" si="0"/>
        <v>13283.5</v>
      </c>
      <c r="J13" s="15">
        <f t="shared" si="1"/>
        <v>15940.199999999999</v>
      </c>
      <c r="K13" s="25">
        <v>44561</v>
      </c>
    </row>
    <row r="14" spans="1:11" s="8" customFormat="1" ht="18" customHeight="1">
      <c r="A14" s="10">
        <v>8</v>
      </c>
      <c r="B14" s="11" t="s">
        <v>25</v>
      </c>
      <c r="C14" s="10" t="s">
        <v>26</v>
      </c>
      <c r="D14" s="12">
        <v>7</v>
      </c>
      <c r="E14" s="10"/>
      <c r="F14" s="10" t="s">
        <v>14</v>
      </c>
      <c r="G14" s="13">
        <v>30</v>
      </c>
      <c r="H14" s="14">
        <v>2159.3200000000002</v>
      </c>
      <c r="I14" s="15">
        <f t="shared" si="0"/>
        <v>64779.600000000006</v>
      </c>
      <c r="J14" s="15">
        <f t="shared" si="1"/>
        <v>77735.520000000004</v>
      </c>
      <c r="K14" s="25">
        <v>44561</v>
      </c>
    </row>
    <row r="15" spans="1:11" s="8" customFormat="1" ht="30.75" customHeight="1">
      <c r="A15" s="10">
        <v>9</v>
      </c>
      <c r="B15" s="11" t="s">
        <v>27</v>
      </c>
      <c r="C15" s="10" t="s">
        <v>26</v>
      </c>
      <c r="D15" s="12">
        <v>30</v>
      </c>
      <c r="E15" s="10"/>
      <c r="F15" s="10" t="s">
        <v>14</v>
      </c>
      <c r="G15" s="13">
        <v>30</v>
      </c>
      <c r="H15" s="14">
        <v>2159.3200000000002</v>
      </c>
      <c r="I15" s="15">
        <f t="shared" si="0"/>
        <v>64779.600000000006</v>
      </c>
      <c r="J15" s="15">
        <f t="shared" si="1"/>
        <v>77735.520000000004</v>
      </c>
      <c r="K15" s="25">
        <v>44561</v>
      </c>
    </row>
    <row r="16" spans="1:11" s="8" customFormat="1" ht="30.75" customHeight="1">
      <c r="A16" s="10">
        <v>10</v>
      </c>
      <c r="B16" s="11" t="s">
        <v>28</v>
      </c>
      <c r="C16" s="10" t="s">
        <v>29</v>
      </c>
      <c r="D16" s="12">
        <v>30</v>
      </c>
      <c r="E16" s="10"/>
      <c r="F16" s="10" t="s">
        <v>14</v>
      </c>
      <c r="G16" s="13">
        <v>100</v>
      </c>
      <c r="H16" s="14">
        <v>4085</v>
      </c>
      <c r="I16" s="15">
        <f t="shared" si="0"/>
        <v>408500</v>
      </c>
      <c r="J16" s="15">
        <f t="shared" si="1"/>
        <v>490200</v>
      </c>
      <c r="K16" s="25">
        <v>44561</v>
      </c>
    </row>
    <row r="17" spans="1:11" s="8" customFormat="1">
      <c r="A17" s="10">
        <v>11</v>
      </c>
      <c r="B17" s="11" t="s">
        <v>30</v>
      </c>
      <c r="C17" s="10" t="s">
        <v>29</v>
      </c>
      <c r="D17" s="12">
        <v>7</v>
      </c>
      <c r="E17" s="10"/>
      <c r="F17" s="10" t="s">
        <v>14</v>
      </c>
      <c r="G17" s="13">
        <v>100</v>
      </c>
      <c r="H17" s="14">
        <v>4085</v>
      </c>
      <c r="I17" s="15">
        <f t="shared" si="0"/>
        <v>408500</v>
      </c>
      <c r="J17" s="15">
        <f t="shared" si="1"/>
        <v>490200</v>
      </c>
      <c r="K17" s="25">
        <v>44561</v>
      </c>
    </row>
    <row r="18" spans="1:11" s="8" customFormat="1" ht="34.5" customHeight="1">
      <c r="A18" s="10">
        <v>12</v>
      </c>
      <c r="B18" s="11" t="s">
        <v>31</v>
      </c>
      <c r="C18" s="10" t="s">
        <v>32</v>
      </c>
      <c r="D18" s="12" t="s">
        <v>33</v>
      </c>
      <c r="E18" s="10"/>
      <c r="F18" s="10" t="s">
        <v>14</v>
      </c>
      <c r="G18" s="13">
        <v>60</v>
      </c>
      <c r="H18" s="14">
        <v>3500</v>
      </c>
      <c r="I18" s="15">
        <f t="shared" si="0"/>
        <v>210000</v>
      </c>
      <c r="J18" s="15">
        <f t="shared" si="1"/>
        <v>252000</v>
      </c>
      <c r="K18" s="25">
        <v>44561</v>
      </c>
    </row>
    <row r="19" spans="1:11" ht="33.75" customHeight="1">
      <c r="A19" s="10">
        <v>13</v>
      </c>
      <c r="B19" s="11" t="s">
        <v>31</v>
      </c>
      <c r="C19" s="10" t="s">
        <v>32</v>
      </c>
      <c r="D19" s="12" t="s">
        <v>34</v>
      </c>
      <c r="E19" s="10"/>
      <c r="F19" s="10" t="s">
        <v>14</v>
      </c>
      <c r="G19" s="13">
        <v>60</v>
      </c>
      <c r="H19" s="14">
        <v>3500</v>
      </c>
      <c r="I19" s="15">
        <f t="shared" si="0"/>
        <v>210000</v>
      </c>
      <c r="J19" s="15">
        <f t="shared" si="1"/>
        <v>252000</v>
      </c>
      <c r="K19" s="25">
        <v>44561</v>
      </c>
    </row>
    <row r="20" spans="1:11" ht="42.75" customHeight="1">
      <c r="A20" s="10">
        <v>14</v>
      </c>
      <c r="B20" s="11" t="s">
        <v>35</v>
      </c>
      <c r="C20" s="10" t="s">
        <v>36</v>
      </c>
      <c r="D20" s="12" t="s">
        <v>37</v>
      </c>
      <c r="E20" s="10"/>
      <c r="F20" s="10" t="s">
        <v>14</v>
      </c>
      <c r="G20" s="13">
        <v>60</v>
      </c>
      <c r="H20" s="14">
        <v>20576</v>
      </c>
      <c r="I20" s="15">
        <f t="shared" si="0"/>
        <v>1234560</v>
      </c>
      <c r="J20" s="15">
        <f t="shared" si="1"/>
        <v>1481472</v>
      </c>
      <c r="K20" s="25">
        <v>44561</v>
      </c>
    </row>
    <row r="21" spans="1:11" s="17" customFormat="1" ht="22.5" customHeight="1">
      <c r="A21" s="10">
        <v>15</v>
      </c>
      <c r="B21" s="11" t="s">
        <v>38</v>
      </c>
      <c r="C21" s="10"/>
      <c r="D21" s="12" t="s">
        <v>56</v>
      </c>
      <c r="E21" s="10"/>
      <c r="F21" s="10" t="s">
        <v>14</v>
      </c>
      <c r="G21" s="13">
        <v>10</v>
      </c>
      <c r="H21" s="14">
        <v>7630</v>
      </c>
      <c r="I21" s="15">
        <f t="shared" si="0"/>
        <v>76300</v>
      </c>
      <c r="J21" s="15">
        <f t="shared" si="1"/>
        <v>91560</v>
      </c>
      <c r="K21" s="25">
        <v>44561</v>
      </c>
    </row>
    <row r="22" spans="1:11" s="17" customFormat="1" ht="15" customHeight="1">
      <c r="A22" s="10">
        <v>16</v>
      </c>
      <c r="B22" s="11" t="s">
        <v>39</v>
      </c>
      <c r="C22" s="10" t="s">
        <v>40</v>
      </c>
      <c r="D22" s="12" t="s">
        <v>41</v>
      </c>
      <c r="E22" s="10"/>
      <c r="F22" s="10" t="s">
        <v>14</v>
      </c>
      <c r="G22" s="13">
        <v>40</v>
      </c>
      <c r="H22" s="14">
        <v>550</v>
      </c>
      <c r="I22" s="15">
        <f t="shared" si="0"/>
        <v>22000</v>
      </c>
      <c r="J22" s="15">
        <f t="shared" si="1"/>
        <v>26400</v>
      </c>
      <c r="K22" s="25">
        <v>44561</v>
      </c>
    </row>
    <row r="23" spans="1:11" s="17" customFormat="1" ht="18.75" customHeight="1">
      <c r="A23" s="10">
        <v>17</v>
      </c>
      <c r="B23" s="11" t="s">
        <v>42</v>
      </c>
      <c r="C23" s="10"/>
      <c r="D23" s="12" t="s">
        <v>43</v>
      </c>
      <c r="E23" s="10"/>
      <c r="F23" s="10" t="s">
        <v>14</v>
      </c>
      <c r="G23" s="13">
        <v>500</v>
      </c>
      <c r="H23" s="14">
        <v>2407.1999999999998</v>
      </c>
      <c r="I23" s="15">
        <f t="shared" si="0"/>
        <v>1203600</v>
      </c>
      <c r="J23" s="15">
        <f t="shared" si="1"/>
        <v>1444320</v>
      </c>
      <c r="K23" s="25">
        <v>44561</v>
      </c>
    </row>
    <row r="24" spans="1:11" s="17" customFormat="1" ht="28.5" customHeight="1">
      <c r="A24" s="10">
        <v>18</v>
      </c>
      <c r="B24" s="11" t="s">
        <v>42</v>
      </c>
      <c r="C24" s="10"/>
      <c r="D24" s="12" t="s">
        <v>44</v>
      </c>
      <c r="E24" s="10"/>
      <c r="F24" s="10" t="s">
        <v>14</v>
      </c>
      <c r="G24" s="13">
        <v>50</v>
      </c>
      <c r="H24" s="14">
        <v>1042.3499999999999</v>
      </c>
      <c r="I24" s="15">
        <f t="shared" si="0"/>
        <v>52117.499999999993</v>
      </c>
      <c r="J24" s="15">
        <f t="shared" si="1"/>
        <v>62540.999999999985</v>
      </c>
      <c r="K24" s="25">
        <v>44561</v>
      </c>
    </row>
    <row r="25" spans="1:11" ht="42" customHeight="1">
      <c r="A25" s="10">
        <v>19</v>
      </c>
      <c r="B25" s="11" t="s">
        <v>45</v>
      </c>
      <c r="C25" s="10" t="s">
        <v>46</v>
      </c>
      <c r="D25" s="12" t="s">
        <v>47</v>
      </c>
      <c r="E25" s="10"/>
      <c r="F25" s="10" t="s">
        <v>14</v>
      </c>
      <c r="G25" s="13">
        <v>5000</v>
      </c>
      <c r="H25" s="14">
        <v>50</v>
      </c>
      <c r="I25" s="15">
        <f t="shared" si="0"/>
        <v>250000</v>
      </c>
      <c r="J25" s="15">
        <f t="shared" si="1"/>
        <v>300000</v>
      </c>
      <c r="K25" s="25">
        <v>44561</v>
      </c>
    </row>
    <row r="26" spans="1:11">
      <c r="A26" s="10">
        <v>20</v>
      </c>
      <c r="B26" s="11" t="s">
        <v>48</v>
      </c>
      <c r="C26" s="10" t="s">
        <v>49</v>
      </c>
      <c r="D26" s="12" t="s">
        <v>50</v>
      </c>
      <c r="E26" s="10"/>
      <c r="F26" s="10" t="s">
        <v>14</v>
      </c>
      <c r="G26" s="13">
        <v>10</v>
      </c>
      <c r="H26" s="14">
        <v>4255.95</v>
      </c>
      <c r="I26" s="15">
        <f t="shared" si="0"/>
        <v>42559.5</v>
      </c>
      <c r="J26" s="15">
        <f t="shared" si="1"/>
        <v>51071.4</v>
      </c>
      <c r="K26" s="25">
        <v>44561</v>
      </c>
    </row>
    <row r="27" spans="1:11" ht="19.5" customHeight="1">
      <c r="A27" s="10">
        <v>21</v>
      </c>
      <c r="B27" s="11" t="s">
        <v>51</v>
      </c>
      <c r="C27" s="10" t="s">
        <v>52</v>
      </c>
      <c r="D27" s="12">
        <v>24</v>
      </c>
      <c r="E27" s="10"/>
      <c r="F27" s="10" t="s">
        <v>14</v>
      </c>
      <c r="G27" s="13">
        <v>50</v>
      </c>
      <c r="H27" s="14">
        <v>196</v>
      </c>
      <c r="I27" s="15">
        <f t="shared" si="0"/>
        <v>9800</v>
      </c>
      <c r="J27" s="15">
        <f t="shared" si="1"/>
        <v>11760</v>
      </c>
      <c r="K27" s="25">
        <v>44561</v>
      </c>
    </row>
    <row r="28" spans="1:11" ht="29.25" customHeight="1">
      <c r="A28" s="10">
        <v>22</v>
      </c>
      <c r="B28" s="11" t="s">
        <v>53</v>
      </c>
      <c r="C28" s="10"/>
      <c r="D28" s="12" t="s">
        <v>54</v>
      </c>
      <c r="E28" s="10"/>
      <c r="F28" s="10" t="s">
        <v>14</v>
      </c>
      <c r="G28" s="13">
        <v>150</v>
      </c>
      <c r="H28" s="14">
        <v>34.33</v>
      </c>
      <c r="I28" s="15">
        <f t="shared" si="0"/>
        <v>5149.5</v>
      </c>
      <c r="J28" s="15">
        <f t="shared" si="1"/>
        <v>6179.4</v>
      </c>
      <c r="K28" s="25">
        <v>44561</v>
      </c>
    </row>
    <row r="29" spans="1:11">
      <c r="A29" s="10"/>
      <c r="B29" s="18" t="s">
        <v>55</v>
      </c>
      <c r="C29" s="19"/>
      <c r="D29" s="20"/>
      <c r="E29" s="19"/>
      <c r="F29" s="19"/>
      <c r="G29" s="21"/>
      <c r="H29" s="22"/>
      <c r="I29" s="23">
        <f>SUM(I7:I28)</f>
        <v>4559988.3</v>
      </c>
      <c r="J29" s="23">
        <f>I29*1.2</f>
        <v>5471985.96</v>
      </c>
      <c r="K29" s="24"/>
    </row>
  </sheetData>
  <mergeCells count="15">
    <mergeCell ref="E4:F4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  <mergeCell ref="K5:K6"/>
    <mergeCell ref="H5:H6"/>
    <mergeCell ref="I5:I6"/>
    <mergeCell ref="J5:J6"/>
  </mergeCells>
  <pageMargins left="0" right="0" top="0" bottom="0" header="0.31496062992125984" footer="0.31496062992125984"/>
  <pageSetup paperSize="9" scale="9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2020-11-13T10:53:53Z</dcterms:modified>
</cp:coreProperties>
</file>