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3" sheetId="1" r:id="rId1"/>
  </sheets>
  <definedNames>
    <definedName name="_xlnm.Print_Titles" localSheetId="0">'Лот 3'!$5:$6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38" i="1" s="1"/>
  <c r="I7" i="1"/>
  <c r="I38" i="1" s="1"/>
</calcChain>
</file>

<file path=xl/sharedStrings.xml><?xml version="1.0" encoding="utf-8"?>
<sst xmlns="http://schemas.openxmlformats.org/spreadsheetml/2006/main" count="160" uniqueCount="94">
  <si>
    <t xml:space="preserve">                                                                           Приложение №7                           к запросу котировок цен №021/ВВРЗ/2019                                                                    </t>
  </si>
  <si>
    <t>Лот № 3</t>
  </si>
  <si>
    <t>№ п/п</t>
  </si>
  <si>
    <t>Наименование материала</t>
  </si>
  <si>
    <t>Ед. изм</t>
  </si>
  <si>
    <t>Размер</t>
  </si>
  <si>
    <t>Количество</t>
  </si>
  <si>
    <t>Цена, рубл</t>
  </si>
  <si>
    <t>сумма без НДС</t>
  </si>
  <si>
    <t>сумма с НДС 20%, рубл</t>
  </si>
  <si>
    <t xml:space="preserve">Срок поставки </t>
  </si>
  <si>
    <t>Марка</t>
  </si>
  <si>
    <t>ГОСТ</t>
  </si>
  <si>
    <t xml:space="preserve">Масло индустриальное общего назначения </t>
  </si>
  <si>
    <t>кг</t>
  </si>
  <si>
    <t xml:space="preserve">И-40А </t>
  </si>
  <si>
    <t>ГОСТ 20799-88</t>
  </si>
  <si>
    <t>в течение 2020 года</t>
  </si>
  <si>
    <t xml:space="preserve">Пресс-солидол </t>
  </si>
  <si>
    <t xml:space="preserve">Ж </t>
  </si>
  <si>
    <t>ГОСТ 1033-79</t>
  </si>
  <si>
    <t xml:space="preserve">Смазка графитная </t>
  </si>
  <si>
    <t xml:space="preserve">УСс-А  </t>
  </si>
  <si>
    <t>ГОСТ 3333-80</t>
  </si>
  <si>
    <t xml:space="preserve">Смазка общего назначения </t>
  </si>
  <si>
    <t xml:space="preserve">Литол-24 </t>
  </si>
  <si>
    <t>ГОСТ 21150-87</t>
  </si>
  <si>
    <t>Смазка приборная</t>
  </si>
  <si>
    <t>ЦИАТИМ-201</t>
  </si>
  <si>
    <t xml:space="preserve">Смазка синяя </t>
  </si>
  <si>
    <t xml:space="preserve"> №158 </t>
  </si>
  <si>
    <t>38-101-320-77</t>
  </si>
  <si>
    <t xml:space="preserve">Керосин осветительный </t>
  </si>
  <si>
    <t xml:space="preserve">КО-25 </t>
  </si>
  <si>
    <t>ТУ 38.401-58-10-01</t>
  </si>
  <si>
    <t xml:space="preserve">Паста приработочная </t>
  </si>
  <si>
    <t xml:space="preserve">ВНИИ НП-232 </t>
  </si>
  <si>
    <t>ГОСТ 14068-79</t>
  </si>
  <si>
    <t xml:space="preserve">Смазка железнодорожная  </t>
  </si>
  <si>
    <t>ЛЗ ЦНИИ</t>
  </si>
  <si>
    <t>ТУ 0254-013-00148820-99</t>
  </si>
  <si>
    <t xml:space="preserve">Бочка </t>
  </si>
  <si>
    <t>шт</t>
  </si>
  <si>
    <t>200 литров МЕТАЛЛИЧЕСКАЯ 200Л</t>
  </si>
  <si>
    <t>И-20А</t>
  </si>
  <si>
    <t xml:space="preserve">Смазка пушечная </t>
  </si>
  <si>
    <t>ПВК</t>
  </si>
  <si>
    <t xml:space="preserve"> ГОСТ 19537-83</t>
  </si>
  <si>
    <t>Масло приборное</t>
  </si>
  <si>
    <t>МВП</t>
  </si>
  <si>
    <t>ГОСТ 1805-76</t>
  </si>
  <si>
    <t>Бензин авиационный</t>
  </si>
  <si>
    <t>л</t>
  </si>
  <si>
    <t>Б-70</t>
  </si>
  <si>
    <t>ТУ 38.101913-82</t>
  </si>
  <si>
    <t xml:space="preserve">Бензин-растворитель </t>
  </si>
  <si>
    <t xml:space="preserve">Нефрас-С2-80/120 (ГАЛОША) </t>
  </si>
  <si>
    <t xml:space="preserve">ТУ 2388-004-23172471-98  </t>
  </si>
  <si>
    <t>Жидкость охлаждающая Тосол</t>
  </si>
  <si>
    <t>А-40М</t>
  </si>
  <si>
    <t>ТУ 201-11653521-003-94</t>
  </si>
  <si>
    <t>Ксилол</t>
  </si>
  <si>
    <t>ГОСТ 9949-76</t>
  </si>
  <si>
    <t>Масло моторное полусинтетическое</t>
  </si>
  <si>
    <t xml:space="preserve"> "Хессол" 10W40</t>
  </si>
  <si>
    <t>Масло</t>
  </si>
  <si>
    <t>MOBIL RARUS 425</t>
  </si>
  <si>
    <t>ИГП-18</t>
  </si>
  <si>
    <t>ИГП-30</t>
  </si>
  <si>
    <t>Масло моторное</t>
  </si>
  <si>
    <t>М-10ДК</t>
  </si>
  <si>
    <t>ТУ 38.101772-79</t>
  </si>
  <si>
    <t>М-14В2</t>
  </si>
  <si>
    <t>ГОСТ 12337-84</t>
  </si>
  <si>
    <t>Масло трансмиссионное</t>
  </si>
  <si>
    <t>ТСП-10</t>
  </si>
  <si>
    <t>ГОСТ 23652-79</t>
  </si>
  <si>
    <t>Масло фреоновое</t>
  </si>
  <si>
    <t>TRITON SE 55</t>
  </si>
  <si>
    <t>Мастика антикоррозийная</t>
  </si>
  <si>
    <t>Мовиль 0,45кг</t>
  </si>
  <si>
    <t>ТУ 2384-014-12132876-97</t>
  </si>
  <si>
    <t>Ж</t>
  </si>
  <si>
    <t>ЖТ-79Л</t>
  </si>
  <si>
    <t>ТУ 0254-002-01055954-01</t>
  </si>
  <si>
    <t>Смазка пластичная буксол</t>
  </si>
  <si>
    <t>ТУ 0254-107-01124328-01</t>
  </si>
  <si>
    <t xml:space="preserve">ВАЗЕЛИН КРЕМНИЙ ОРГАНИЧЕСКИЙ  </t>
  </si>
  <si>
    <t>КВ-3/10Э</t>
  </si>
  <si>
    <t>ГОСТ 15975-70</t>
  </si>
  <si>
    <t>Уайт-спирит</t>
  </si>
  <si>
    <t>Нефрас-С4-155/200</t>
  </si>
  <si>
    <t>ГОСТ 3134-78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</si>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</sst>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left" vertical="top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left" vertical="top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 wrapText="1"/>
    </xf>
    <xf numFmtId="0" fontId="8" fillId="3" borderId="4" xfId="0" applyNumberFormat="1" applyFont="1" applyFill="1" applyBorder="1" applyAlignment="1">
      <alignment horizontal="left" vertical="top" wrapText="1"/>
    </xf>
    <xf numFmtId="2" fontId="6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/>
    <xf numFmtId="4" fontId="9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&#1040;&#1082;&#1072;&#1090;&#1086;&#1074;&#1072;/&#1040;&#1082;&#1072;&#1090;&#1086;&#1074;&#1072;2/&#1050;&#1086;&#1085;&#1082;&#1091;&#1088;&#1089;&#1099;%20%2020%20&#1075;&#1086;&#1076;/&#1057;&#1080;&#1083;&#1080;&#1082;&#1072;&#1090;/&#1055;&#1086;&#1087;&#1086;&#1074;&#1091;/&#1058;&#1052;&#1062;%20%20&#1085;&#1072;%20&#1087;&#1091;&#1073;&#1083;&#1080;&#1082;&#1072;&#1094;&#1080;&#1102;%20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A4" sqref="A4:K4"/>
    </sheetView>
  </sheetViews>
  <sheetFormatPr defaultRowHeight="11.25" outlineLevelRow="1" x14ac:dyDescent="0.2"/>
  <cols>
    <col min="1" max="1" width="7" customWidth="1"/>
    <col min="2" max="2" width="27.83203125" style="1" customWidth="1"/>
    <col min="3" max="3" width="8.5" customWidth="1"/>
    <col min="4" max="4" width="17.5" customWidth="1"/>
    <col min="5" max="5" width="18.5" customWidth="1"/>
    <col min="9" max="9" width="15.5" customWidth="1"/>
    <col min="10" max="10" width="16.33203125" customWidth="1"/>
    <col min="11" max="11" width="15.1640625" customWidth="1"/>
  </cols>
  <sheetData>
    <row r="1" spans="1:12" ht="11.25" customHeight="1" x14ac:dyDescent="0.2">
      <c r="I1" s="2" t="s">
        <v>0</v>
      </c>
      <c r="J1" s="3"/>
      <c r="K1" s="3"/>
      <c r="L1" s="3"/>
    </row>
    <row r="2" spans="1:12" x14ac:dyDescent="0.2">
      <c r="I2" s="4"/>
      <c r="J2" s="4"/>
      <c r="K2" s="4"/>
      <c r="L2" s="4"/>
    </row>
    <row r="3" spans="1:12" x14ac:dyDescent="0.2">
      <c r="I3" s="4"/>
      <c r="J3" s="4"/>
      <c r="K3" s="4"/>
      <c r="L3" s="4"/>
    </row>
    <row r="4" spans="1:12" ht="20.25" x14ac:dyDescent="0.3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outlineLevel="1" x14ac:dyDescent="0.2">
      <c r="A5" s="7" t="s">
        <v>2</v>
      </c>
      <c r="B5" s="8" t="s">
        <v>3</v>
      </c>
      <c r="C5" s="7" t="s">
        <v>4</v>
      </c>
      <c r="D5" s="9"/>
      <c r="E5" s="9"/>
      <c r="F5" s="10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</row>
    <row r="6" spans="1:12" outlineLevel="1" x14ac:dyDescent="0.2">
      <c r="A6" s="11"/>
      <c r="B6" s="12"/>
      <c r="C6" s="11"/>
      <c r="D6" s="13" t="s">
        <v>11</v>
      </c>
      <c r="E6" s="13" t="s">
        <v>12</v>
      </c>
      <c r="F6" s="14"/>
      <c r="G6" s="11"/>
      <c r="H6" s="11"/>
      <c r="I6" s="11"/>
      <c r="J6" s="11"/>
      <c r="K6" s="11"/>
    </row>
    <row r="7" spans="1:12" ht="31.5" customHeight="1" x14ac:dyDescent="0.2">
      <c r="A7" s="15">
        <v>1</v>
      </c>
      <c r="B7" s="16" t="s">
        <v>13</v>
      </c>
      <c r="C7" s="17" t="s">
        <v>14</v>
      </c>
      <c r="D7" s="17" t="s">
        <v>15</v>
      </c>
      <c r="E7" s="17" t="s">
        <v>16</v>
      </c>
      <c r="F7" s="17"/>
      <c r="G7" s="15">
        <v>12000</v>
      </c>
      <c r="H7" s="17">
        <v>48.71</v>
      </c>
      <c r="I7" s="17">
        <f t="shared" ref="I7:I37" si="0">H7*G7</f>
        <v>584520</v>
      </c>
      <c r="J7" s="17">
        <f t="shared" ref="J7:J37" si="1">H7*G7*1.2</f>
        <v>701424</v>
      </c>
      <c r="K7" s="18" t="s">
        <v>17</v>
      </c>
    </row>
    <row r="8" spans="1:12" ht="21" customHeight="1" x14ac:dyDescent="0.2">
      <c r="A8" s="15">
        <v>2</v>
      </c>
      <c r="B8" s="16" t="s">
        <v>18</v>
      </c>
      <c r="C8" s="17" t="s">
        <v>14</v>
      </c>
      <c r="D8" s="17" t="s">
        <v>19</v>
      </c>
      <c r="E8" s="17" t="s">
        <v>20</v>
      </c>
      <c r="F8" s="17"/>
      <c r="G8" s="15">
        <v>6000</v>
      </c>
      <c r="H8" s="17">
        <v>42.94</v>
      </c>
      <c r="I8" s="17">
        <f t="shared" si="0"/>
        <v>257640</v>
      </c>
      <c r="J8" s="17">
        <f t="shared" si="1"/>
        <v>309168</v>
      </c>
      <c r="K8" s="18" t="s">
        <v>17</v>
      </c>
    </row>
    <row r="9" spans="1:12" ht="20.25" customHeight="1" x14ac:dyDescent="0.2">
      <c r="A9" s="15">
        <v>3</v>
      </c>
      <c r="B9" s="16" t="s">
        <v>21</v>
      </c>
      <c r="C9" s="17" t="s">
        <v>14</v>
      </c>
      <c r="D9" s="17" t="s">
        <v>22</v>
      </c>
      <c r="E9" s="17" t="s">
        <v>23</v>
      </c>
      <c r="F9" s="17"/>
      <c r="G9" s="15">
        <v>300</v>
      </c>
      <c r="H9" s="19">
        <v>47.93</v>
      </c>
      <c r="I9" s="17">
        <f t="shared" si="0"/>
        <v>14379</v>
      </c>
      <c r="J9" s="17">
        <f t="shared" si="1"/>
        <v>17254.8</v>
      </c>
      <c r="K9" s="18" t="s">
        <v>17</v>
      </c>
    </row>
    <row r="10" spans="1:12" ht="22.5" x14ac:dyDescent="0.2">
      <c r="A10" s="15">
        <v>4</v>
      </c>
      <c r="B10" s="16" t="s">
        <v>24</v>
      </c>
      <c r="C10" s="17" t="s">
        <v>14</v>
      </c>
      <c r="D10" s="17" t="s">
        <v>25</v>
      </c>
      <c r="E10" s="17" t="s">
        <v>26</v>
      </c>
      <c r="F10" s="17"/>
      <c r="G10" s="15">
        <v>100</v>
      </c>
      <c r="H10" s="17">
        <v>89.7</v>
      </c>
      <c r="I10" s="17">
        <f t="shared" si="0"/>
        <v>8970</v>
      </c>
      <c r="J10" s="17">
        <f t="shared" si="1"/>
        <v>10764</v>
      </c>
      <c r="K10" s="18" t="s">
        <v>17</v>
      </c>
    </row>
    <row r="11" spans="1:12" ht="15.75" customHeight="1" x14ac:dyDescent="0.2">
      <c r="A11" s="15">
        <v>5</v>
      </c>
      <c r="B11" s="16" t="s">
        <v>27</v>
      </c>
      <c r="C11" s="17" t="s">
        <v>14</v>
      </c>
      <c r="D11" s="17" t="s">
        <v>28</v>
      </c>
      <c r="E11" s="17"/>
      <c r="F11" s="17"/>
      <c r="G11" s="15">
        <v>200</v>
      </c>
      <c r="H11" s="17">
        <v>114</v>
      </c>
      <c r="I11" s="17">
        <f t="shared" si="0"/>
        <v>22800</v>
      </c>
      <c r="J11" s="17">
        <f t="shared" si="1"/>
        <v>27360</v>
      </c>
      <c r="K11" s="18" t="s">
        <v>17</v>
      </c>
    </row>
    <row r="12" spans="1:12" ht="18.75" customHeight="1" x14ac:dyDescent="0.2">
      <c r="A12" s="15">
        <v>6</v>
      </c>
      <c r="B12" s="20" t="s">
        <v>29</v>
      </c>
      <c r="C12" s="17" t="s">
        <v>14</v>
      </c>
      <c r="D12" s="21" t="s">
        <v>30</v>
      </c>
      <c r="E12" s="21" t="s">
        <v>31</v>
      </c>
      <c r="F12" s="22"/>
      <c r="G12" s="23">
        <v>30</v>
      </c>
      <c r="H12" s="19">
        <v>138.77000000000001</v>
      </c>
      <c r="I12" s="17">
        <f t="shared" si="0"/>
        <v>4163.1000000000004</v>
      </c>
      <c r="J12" s="17">
        <f t="shared" si="1"/>
        <v>4995.72</v>
      </c>
      <c r="K12" s="18" t="s">
        <v>17</v>
      </c>
    </row>
    <row r="13" spans="1:12" ht="20.25" customHeight="1" x14ac:dyDescent="0.2">
      <c r="A13" s="15">
        <v>7</v>
      </c>
      <c r="B13" s="16" t="s">
        <v>32</v>
      </c>
      <c r="C13" s="17" t="s">
        <v>14</v>
      </c>
      <c r="D13" s="17" t="s">
        <v>33</v>
      </c>
      <c r="E13" s="17" t="s">
        <v>34</v>
      </c>
      <c r="F13" s="17"/>
      <c r="G13" s="15">
        <v>6000</v>
      </c>
      <c r="H13" s="19">
        <v>47.5</v>
      </c>
      <c r="I13" s="17">
        <f t="shared" si="0"/>
        <v>285000</v>
      </c>
      <c r="J13" s="17">
        <f t="shared" si="1"/>
        <v>342000</v>
      </c>
      <c r="K13" s="18" t="s">
        <v>17</v>
      </c>
    </row>
    <row r="14" spans="1:12" ht="18.75" customHeight="1" x14ac:dyDescent="0.2">
      <c r="A14" s="15">
        <v>8</v>
      </c>
      <c r="B14" s="16" t="s">
        <v>35</v>
      </c>
      <c r="C14" s="17" t="s">
        <v>14</v>
      </c>
      <c r="D14" s="17" t="s">
        <v>36</v>
      </c>
      <c r="E14" s="17" t="s">
        <v>37</v>
      </c>
      <c r="F14" s="17"/>
      <c r="G14" s="15">
        <v>100</v>
      </c>
      <c r="H14" s="17">
        <v>2000</v>
      </c>
      <c r="I14" s="17">
        <f t="shared" si="0"/>
        <v>200000</v>
      </c>
      <c r="J14" s="17">
        <f t="shared" si="1"/>
        <v>240000</v>
      </c>
      <c r="K14" s="18" t="s">
        <v>17</v>
      </c>
    </row>
    <row r="15" spans="1:12" ht="22.5" x14ac:dyDescent="0.2">
      <c r="A15" s="15">
        <v>9</v>
      </c>
      <c r="B15" s="16" t="s">
        <v>38</v>
      </c>
      <c r="C15" s="17" t="s">
        <v>14</v>
      </c>
      <c r="D15" s="17" t="s">
        <v>39</v>
      </c>
      <c r="E15" s="17" t="s">
        <v>40</v>
      </c>
      <c r="F15" s="17"/>
      <c r="G15" s="15">
        <v>10000</v>
      </c>
      <c r="H15" s="19">
        <v>85.52</v>
      </c>
      <c r="I15" s="17">
        <f t="shared" si="0"/>
        <v>855200</v>
      </c>
      <c r="J15" s="17">
        <f t="shared" si="1"/>
        <v>1026240</v>
      </c>
      <c r="K15" s="18" t="s">
        <v>17</v>
      </c>
    </row>
    <row r="16" spans="1:12" ht="33.75" x14ac:dyDescent="0.2">
      <c r="A16" s="15">
        <v>10</v>
      </c>
      <c r="B16" s="16" t="s">
        <v>41</v>
      </c>
      <c r="C16" s="17" t="s">
        <v>42</v>
      </c>
      <c r="D16" s="17" t="s">
        <v>43</v>
      </c>
      <c r="E16" s="17"/>
      <c r="F16" s="17"/>
      <c r="G16" s="15">
        <v>120</v>
      </c>
      <c r="H16" s="23">
        <v>1700</v>
      </c>
      <c r="I16" s="17">
        <f t="shared" si="0"/>
        <v>204000</v>
      </c>
      <c r="J16" s="17">
        <f t="shared" si="1"/>
        <v>244800</v>
      </c>
      <c r="K16" s="18" t="s">
        <v>17</v>
      </c>
    </row>
    <row r="17" spans="1:11" ht="22.5" x14ac:dyDescent="0.2">
      <c r="A17" s="15">
        <v>11</v>
      </c>
      <c r="B17" s="24" t="s">
        <v>13</v>
      </c>
      <c r="C17" s="22" t="s">
        <v>14</v>
      </c>
      <c r="D17" s="22" t="s">
        <v>44</v>
      </c>
      <c r="E17" s="22" t="s">
        <v>16</v>
      </c>
      <c r="F17" s="22"/>
      <c r="G17" s="22">
        <v>6000</v>
      </c>
      <c r="H17" s="19"/>
      <c r="I17" s="17">
        <f t="shared" si="0"/>
        <v>0</v>
      </c>
      <c r="J17" s="17">
        <f t="shared" si="1"/>
        <v>0</v>
      </c>
      <c r="K17" s="18" t="s">
        <v>17</v>
      </c>
    </row>
    <row r="18" spans="1:11" ht="20.25" customHeight="1" x14ac:dyDescent="0.2">
      <c r="A18" s="15">
        <v>12</v>
      </c>
      <c r="B18" s="25" t="s">
        <v>45</v>
      </c>
      <c r="C18" s="22" t="s">
        <v>14</v>
      </c>
      <c r="D18" s="22" t="s">
        <v>46</v>
      </c>
      <c r="E18" s="22" t="s">
        <v>47</v>
      </c>
      <c r="F18" s="22"/>
      <c r="G18" s="22">
        <v>100</v>
      </c>
      <c r="H18" s="19">
        <v>95.17</v>
      </c>
      <c r="I18" s="17">
        <f t="shared" si="0"/>
        <v>9517</v>
      </c>
      <c r="J18" s="17">
        <f t="shared" si="1"/>
        <v>11420.4</v>
      </c>
      <c r="K18" s="18" t="s">
        <v>17</v>
      </c>
    </row>
    <row r="19" spans="1:11" ht="17.25" customHeight="1" x14ac:dyDescent="0.2">
      <c r="A19" s="15">
        <v>13</v>
      </c>
      <c r="B19" s="25" t="s">
        <v>48</v>
      </c>
      <c r="C19" s="22" t="s">
        <v>14</v>
      </c>
      <c r="D19" s="22" t="s">
        <v>49</v>
      </c>
      <c r="E19" s="22" t="s">
        <v>50</v>
      </c>
      <c r="F19" s="22"/>
      <c r="G19" s="22">
        <v>1200</v>
      </c>
      <c r="H19" s="19">
        <v>99.19</v>
      </c>
      <c r="I19" s="17">
        <f t="shared" si="0"/>
        <v>119028</v>
      </c>
      <c r="J19" s="17">
        <f t="shared" si="1"/>
        <v>142833.60000000001</v>
      </c>
      <c r="K19" s="18" t="s">
        <v>17</v>
      </c>
    </row>
    <row r="20" spans="1:11" ht="20.25" customHeight="1" x14ac:dyDescent="0.2">
      <c r="A20" s="15">
        <v>14</v>
      </c>
      <c r="B20" s="25" t="s">
        <v>51</v>
      </c>
      <c r="C20" s="22" t="s">
        <v>52</v>
      </c>
      <c r="D20" s="22" t="s">
        <v>53</v>
      </c>
      <c r="E20" s="22" t="s">
        <v>54</v>
      </c>
      <c r="F20" s="22"/>
      <c r="G20" s="22">
        <v>500</v>
      </c>
      <c r="H20" s="17">
        <v>72.61</v>
      </c>
      <c r="I20" s="17">
        <f t="shared" si="0"/>
        <v>36305</v>
      </c>
      <c r="J20" s="17">
        <f t="shared" si="1"/>
        <v>43566</v>
      </c>
      <c r="K20" s="18" t="s">
        <v>17</v>
      </c>
    </row>
    <row r="21" spans="1:11" ht="22.5" x14ac:dyDescent="0.2">
      <c r="A21" s="15">
        <v>15</v>
      </c>
      <c r="B21" s="25" t="s">
        <v>55</v>
      </c>
      <c r="C21" s="22" t="s">
        <v>52</v>
      </c>
      <c r="D21" s="21" t="s">
        <v>56</v>
      </c>
      <c r="E21" s="21" t="s">
        <v>57</v>
      </c>
      <c r="F21" s="22"/>
      <c r="G21" s="22">
        <v>200</v>
      </c>
      <c r="H21" s="17">
        <v>47.92</v>
      </c>
      <c r="I21" s="17">
        <f t="shared" si="0"/>
        <v>9584</v>
      </c>
      <c r="J21" s="17">
        <f t="shared" si="1"/>
        <v>11500.8</v>
      </c>
      <c r="K21" s="18" t="s">
        <v>17</v>
      </c>
    </row>
    <row r="22" spans="1:11" ht="22.5" x14ac:dyDescent="0.2">
      <c r="A22" s="15">
        <v>16</v>
      </c>
      <c r="B22" s="26" t="s">
        <v>58</v>
      </c>
      <c r="C22" s="22" t="s">
        <v>14</v>
      </c>
      <c r="D22" s="22" t="s">
        <v>59</v>
      </c>
      <c r="E22" s="21" t="s">
        <v>60</v>
      </c>
      <c r="F22" s="22"/>
      <c r="G22" s="22">
        <v>10000</v>
      </c>
      <c r="H22" s="22">
        <v>41.1</v>
      </c>
      <c r="I22" s="17">
        <f t="shared" si="0"/>
        <v>411000</v>
      </c>
      <c r="J22" s="17">
        <f t="shared" si="1"/>
        <v>493200</v>
      </c>
      <c r="K22" s="18" t="s">
        <v>17</v>
      </c>
    </row>
    <row r="23" spans="1:11" ht="22.5" x14ac:dyDescent="0.2">
      <c r="A23" s="15">
        <v>17</v>
      </c>
      <c r="B23" s="25" t="s">
        <v>61</v>
      </c>
      <c r="C23" s="22" t="s">
        <v>14</v>
      </c>
      <c r="D23" s="22" t="s">
        <v>62</v>
      </c>
      <c r="E23" s="22"/>
      <c r="F23" s="22"/>
      <c r="G23" s="22">
        <v>1800</v>
      </c>
      <c r="H23" s="17">
        <v>64.83</v>
      </c>
      <c r="I23" s="17">
        <f t="shared" si="0"/>
        <v>116694</v>
      </c>
      <c r="J23" s="17">
        <f t="shared" si="1"/>
        <v>140032.79999999999</v>
      </c>
      <c r="K23" s="18" t="s">
        <v>17</v>
      </c>
    </row>
    <row r="24" spans="1:11" ht="22.5" x14ac:dyDescent="0.2">
      <c r="A24" s="15">
        <v>18</v>
      </c>
      <c r="B24" s="26" t="s">
        <v>63</v>
      </c>
      <c r="C24" s="22" t="s">
        <v>52</v>
      </c>
      <c r="D24" s="22" t="s">
        <v>64</v>
      </c>
      <c r="E24" s="22"/>
      <c r="F24" s="22"/>
      <c r="G24" s="22">
        <v>715</v>
      </c>
      <c r="H24" s="17">
        <v>231.52</v>
      </c>
      <c r="I24" s="17">
        <f t="shared" si="0"/>
        <v>165536.80000000002</v>
      </c>
      <c r="J24" s="17">
        <f t="shared" si="1"/>
        <v>198644.16</v>
      </c>
      <c r="K24" s="18" t="s">
        <v>17</v>
      </c>
    </row>
    <row r="25" spans="1:11" ht="22.5" x14ac:dyDescent="0.2">
      <c r="A25" s="15">
        <v>19</v>
      </c>
      <c r="B25" s="25" t="s">
        <v>65</v>
      </c>
      <c r="C25" s="22" t="s">
        <v>52</v>
      </c>
      <c r="D25" s="21" t="s">
        <v>66</v>
      </c>
      <c r="E25" s="22"/>
      <c r="F25" s="22"/>
      <c r="G25" s="22">
        <v>800</v>
      </c>
      <c r="H25" s="22">
        <v>241.53</v>
      </c>
      <c r="I25" s="17">
        <f t="shared" si="0"/>
        <v>193224</v>
      </c>
      <c r="J25" s="17">
        <f t="shared" si="1"/>
        <v>231868.79999999999</v>
      </c>
      <c r="K25" s="18" t="s">
        <v>17</v>
      </c>
    </row>
    <row r="26" spans="1:11" ht="22.5" x14ac:dyDescent="0.2">
      <c r="A26" s="15">
        <v>20</v>
      </c>
      <c r="B26" s="25" t="s">
        <v>65</v>
      </c>
      <c r="C26" s="22" t="s">
        <v>14</v>
      </c>
      <c r="D26" s="22" t="s">
        <v>67</v>
      </c>
      <c r="E26" s="22"/>
      <c r="F26" s="22"/>
      <c r="G26" s="22">
        <v>360</v>
      </c>
      <c r="H26" s="22">
        <v>40.93</v>
      </c>
      <c r="I26" s="17">
        <f t="shared" si="0"/>
        <v>14734.8</v>
      </c>
      <c r="J26" s="17">
        <f t="shared" si="1"/>
        <v>17681.759999999998</v>
      </c>
      <c r="K26" s="18" t="s">
        <v>17</v>
      </c>
    </row>
    <row r="27" spans="1:11" ht="22.5" x14ac:dyDescent="0.2">
      <c r="A27" s="15">
        <v>21</v>
      </c>
      <c r="B27" s="26" t="s">
        <v>13</v>
      </c>
      <c r="C27" s="22" t="s">
        <v>14</v>
      </c>
      <c r="D27" s="22" t="s">
        <v>68</v>
      </c>
      <c r="E27" s="22"/>
      <c r="F27" s="22"/>
      <c r="G27" s="22">
        <v>360</v>
      </c>
      <c r="H27" s="19">
        <v>48.71</v>
      </c>
      <c r="I27" s="17">
        <f t="shared" si="0"/>
        <v>17535.599999999999</v>
      </c>
      <c r="J27" s="17">
        <f t="shared" si="1"/>
        <v>21042.719999999998</v>
      </c>
      <c r="K27" s="18" t="s">
        <v>17</v>
      </c>
    </row>
    <row r="28" spans="1:11" ht="22.5" x14ac:dyDescent="0.2">
      <c r="A28" s="15">
        <v>22</v>
      </c>
      <c r="B28" s="25" t="s">
        <v>69</v>
      </c>
      <c r="C28" s="22" t="s">
        <v>14</v>
      </c>
      <c r="D28" s="22" t="s">
        <v>70</v>
      </c>
      <c r="E28" s="22" t="s">
        <v>71</v>
      </c>
      <c r="F28" s="22"/>
      <c r="G28" s="22">
        <v>1200</v>
      </c>
      <c r="H28" s="22">
        <v>73.23</v>
      </c>
      <c r="I28" s="17">
        <f t="shared" si="0"/>
        <v>87876</v>
      </c>
      <c r="J28" s="17">
        <f t="shared" si="1"/>
        <v>105451.2</v>
      </c>
      <c r="K28" s="18" t="s">
        <v>17</v>
      </c>
    </row>
    <row r="29" spans="1:11" ht="22.5" x14ac:dyDescent="0.2">
      <c r="A29" s="15">
        <v>23</v>
      </c>
      <c r="B29" s="25" t="s">
        <v>69</v>
      </c>
      <c r="C29" s="22" t="s">
        <v>14</v>
      </c>
      <c r="D29" s="22" t="s">
        <v>72</v>
      </c>
      <c r="E29" s="22" t="s">
        <v>73</v>
      </c>
      <c r="F29" s="22"/>
      <c r="G29" s="22">
        <v>1200</v>
      </c>
      <c r="H29" s="22">
        <v>60.95</v>
      </c>
      <c r="I29" s="17">
        <f t="shared" si="0"/>
        <v>73140</v>
      </c>
      <c r="J29" s="17">
        <f t="shared" si="1"/>
        <v>87768</v>
      </c>
      <c r="K29" s="18" t="s">
        <v>17</v>
      </c>
    </row>
    <row r="30" spans="1:11" ht="22.5" x14ac:dyDescent="0.2">
      <c r="A30" s="15">
        <v>24</v>
      </c>
      <c r="B30" s="25" t="s">
        <v>74</v>
      </c>
      <c r="C30" s="22" t="s">
        <v>14</v>
      </c>
      <c r="D30" s="22" t="s">
        <v>75</v>
      </c>
      <c r="E30" s="22" t="s">
        <v>76</v>
      </c>
      <c r="F30" s="22"/>
      <c r="G30" s="22">
        <v>7000</v>
      </c>
      <c r="H30" s="19">
        <v>85.9</v>
      </c>
      <c r="I30" s="17">
        <f t="shared" si="0"/>
        <v>601300</v>
      </c>
      <c r="J30" s="17">
        <f t="shared" si="1"/>
        <v>721560</v>
      </c>
      <c r="K30" s="18" t="s">
        <v>17</v>
      </c>
    </row>
    <row r="31" spans="1:11" ht="22.5" x14ac:dyDescent="0.2">
      <c r="A31" s="15">
        <v>25</v>
      </c>
      <c r="B31" s="25" t="s">
        <v>77</v>
      </c>
      <c r="C31" s="22" t="s">
        <v>52</v>
      </c>
      <c r="D31" s="22" t="s">
        <v>78</v>
      </c>
      <c r="E31" s="22"/>
      <c r="F31" s="22"/>
      <c r="G31" s="22">
        <v>300</v>
      </c>
      <c r="H31" s="22">
        <v>1300</v>
      </c>
      <c r="I31" s="17">
        <f t="shared" si="0"/>
        <v>390000</v>
      </c>
      <c r="J31" s="17">
        <f t="shared" si="1"/>
        <v>468000</v>
      </c>
      <c r="K31" s="18" t="s">
        <v>17</v>
      </c>
    </row>
    <row r="32" spans="1:11" ht="22.5" x14ac:dyDescent="0.2">
      <c r="A32" s="15">
        <v>26</v>
      </c>
      <c r="B32" s="25" t="s">
        <v>79</v>
      </c>
      <c r="C32" s="22" t="s">
        <v>42</v>
      </c>
      <c r="D32" s="22" t="s">
        <v>80</v>
      </c>
      <c r="E32" s="21" t="s">
        <v>81</v>
      </c>
      <c r="F32" s="22"/>
      <c r="G32" s="22">
        <v>200</v>
      </c>
      <c r="H32" s="19">
        <v>59.32</v>
      </c>
      <c r="I32" s="17">
        <f t="shared" si="0"/>
        <v>11864</v>
      </c>
      <c r="J32" s="17">
        <f t="shared" si="1"/>
        <v>14236.8</v>
      </c>
      <c r="K32" s="18" t="s">
        <v>17</v>
      </c>
    </row>
    <row r="33" spans="1:11" ht="18" customHeight="1" x14ac:dyDescent="0.2">
      <c r="A33" s="15">
        <v>27</v>
      </c>
      <c r="B33" s="25" t="s">
        <v>18</v>
      </c>
      <c r="C33" s="22" t="s">
        <v>14</v>
      </c>
      <c r="D33" s="22" t="s">
        <v>82</v>
      </c>
      <c r="E33" s="22" t="s">
        <v>20</v>
      </c>
      <c r="F33" s="22"/>
      <c r="G33" s="22">
        <v>500</v>
      </c>
      <c r="H33" s="19">
        <v>42.94</v>
      </c>
      <c r="I33" s="17">
        <f t="shared" si="0"/>
        <v>21470</v>
      </c>
      <c r="J33" s="17">
        <f t="shared" si="1"/>
        <v>25764</v>
      </c>
      <c r="K33" s="18" t="s">
        <v>17</v>
      </c>
    </row>
    <row r="34" spans="1:11" ht="22.5" x14ac:dyDescent="0.2">
      <c r="A34" s="15">
        <v>28</v>
      </c>
      <c r="B34" s="25" t="s">
        <v>38</v>
      </c>
      <c r="C34" s="22" t="s">
        <v>14</v>
      </c>
      <c r="D34" s="22" t="s">
        <v>83</v>
      </c>
      <c r="E34" s="21" t="s">
        <v>84</v>
      </c>
      <c r="F34" s="22"/>
      <c r="G34" s="22">
        <v>200</v>
      </c>
      <c r="H34" s="22">
        <v>1000</v>
      </c>
      <c r="I34" s="17">
        <f t="shared" si="0"/>
        <v>200000</v>
      </c>
      <c r="J34" s="17">
        <f t="shared" si="1"/>
        <v>240000</v>
      </c>
      <c r="K34" s="18" t="s">
        <v>17</v>
      </c>
    </row>
    <row r="35" spans="1:11" ht="22.5" x14ac:dyDescent="0.2">
      <c r="A35" s="15">
        <v>29</v>
      </c>
      <c r="B35" s="25" t="s">
        <v>85</v>
      </c>
      <c r="C35" s="22" t="s">
        <v>14</v>
      </c>
      <c r="D35" s="22"/>
      <c r="E35" s="21" t="s">
        <v>86</v>
      </c>
      <c r="F35" s="22"/>
      <c r="G35" s="22">
        <v>300</v>
      </c>
      <c r="H35" s="22">
        <v>155.16999999999999</v>
      </c>
      <c r="I35" s="17">
        <f t="shared" si="0"/>
        <v>46550.999999999993</v>
      </c>
      <c r="J35" s="17">
        <f t="shared" si="1"/>
        <v>55861.19999999999</v>
      </c>
      <c r="K35" s="18" t="s">
        <v>17</v>
      </c>
    </row>
    <row r="36" spans="1:11" ht="22.5" x14ac:dyDescent="0.2">
      <c r="A36" s="15">
        <v>30</v>
      </c>
      <c r="B36" s="27" t="s">
        <v>87</v>
      </c>
      <c r="C36" s="22" t="s">
        <v>14</v>
      </c>
      <c r="D36" s="22" t="s">
        <v>88</v>
      </c>
      <c r="E36" s="22" t="s">
        <v>89</v>
      </c>
      <c r="F36" s="22"/>
      <c r="G36" s="22">
        <v>3</v>
      </c>
      <c r="H36" s="28">
        <v>785.55</v>
      </c>
      <c r="I36" s="29">
        <f>H36*G36</f>
        <v>2356.6499999999996</v>
      </c>
      <c r="J36" s="22">
        <f>H36*G36*1.2</f>
        <v>2827.9799999999996</v>
      </c>
      <c r="K36" s="30" t="s">
        <v>17</v>
      </c>
    </row>
    <row r="37" spans="1:11" ht="23.25" customHeight="1" x14ac:dyDescent="0.2">
      <c r="A37" s="15">
        <v>31</v>
      </c>
      <c r="B37" s="25" t="s">
        <v>90</v>
      </c>
      <c r="C37" s="22" t="s">
        <v>14</v>
      </c>
      <c r="D37" s="21" t="s">
        <v>91</v>
      </c>
      <c r="E37" s="22" t="s">
        <v>92</v>
      </c>
      <c r="F37" s="22"/>
      <c r="G37" s="22">
        <v>11200</v>
      </c>
      <c r="H37" s="22">
        <v>67.31</v>
      </c>
      <c r="I37" s="17">
        <f t="shared" si="0"/>
        <v>753872</v>
      </c>
      <c r="J37" s="17">
        <f t="shared" si="1"/>
        <v>904646.4</v>
      </c>
      <c r="K37" s="31" t="s">
        <v>17</v>
      </c>
    </row>
    <row r="38" spans="1:11" ht="58.5" customHeight="1" x14ac:dyDescent="0.25">
      <c r="A38" s="32"/>
      <c r="B38" s="33" t="s">
        <v>93</v>
      </c>
      <c r="C38" s="34"/>
      <c r="D38" s="34"/>
      <c r="E38" s="34"/>
      <c r="F38" s="34"/>
      <c r="G38" s="34"/>
      <c r="H38" s="34"/>
      <c r="I38" s="35">
        <f>SUM(I7:I37)</f>
        <v>5718260.9500000002</v>
      </c>
      <c r="J38" s="35">
        <f>SUM(J7:J37)</f>
        <v>6861913.1400000006</v>
      </c>
    </row>
  </sheetData>
  <dataConsolidate topLabels="1">
    <dataRefs count="1">
      <dataRef ref="A3:XFD4" sheet="Лот 3" r:id="rId1"/>
    </dataRefs>
  </dataConsolidate>
  <mergeCells count="11">
    <mergeCell ref="K5:K6"/>
    <mergeCell ref="I1:L3"/>
    <mergeCell ref="A4:K4"/>
    <mergeCell ref="A5:A6"/>
    <mergeCell ref="B5:B6"/>
    <mergeCell ref="C5:C6"/>
    <mergeCell ref="F5:F6"/>
    <mergeCell ref="G5:G6"/>
    <mergeCell ref="H5:H6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3</vt:lpstr>
      <vt:lpstr>'Лот 3'!Заголовки_для_печати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2019-12-26T08:00:57Z</dcterms:created>
  <dcterms:modified xsi:type="dcterms:W3CDTF">2019-12-26T08:01:11Z</dcterms:modified>
</cp:coreProperties>
</file>