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40" sheetId="1" r:id="rId1"/>
  </sheets>
  <definedNames>
    <definedName name="_xlnm.Print_Titles" localSheetId="0">Лист40!$6:$6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35" i="1" s="1"/>
  <c r="I7" i="1"/>
  <c r="I35" i="1" s="1"/>
</calcChain>
</file>

<file path=xl/sharedStrings.xml><?xml version="1.0" encoding="utf-8"?>
<sst xmlns="http://schemas.openxmlformats.org/spreadsheetml/2006/main" count="145" uniqueCount="88">
  <si>
    <t>Приложение № 44                                                                                  к запросу котировок цен №021/ВВРЗ/2019</t>
  </si>
  <si>
    <t>Лот № 40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</si>
  <si>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</si>
  <si>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</si>
  <si>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</si>
  <si>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</si>
  <si>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</si>
  <si>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</si>
  <si>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</si>
  <si>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</si>
  <si>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</si>
  <si>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</si>
  <si>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</si>
  <si>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БЕЛИЛА ЦИНКОВЫЕ  </t>
  </si>
  <si>
    <t>МА-011-1</t>
  </si>
  <si>
    <t>ГОСТ 482-77</t>
  </si>
  <si>
    <t>кг</t>
  </si>
  <si>
    <t>2020 год</t>
  </si>
  <si>
    <t>ГРУНТОВКА ЭПОКСИЭФИРНАЯ КРАСНО-КОРИЧНЕВЫЙ</t>
  </si>
  <si>
    <t xml:space="preserve">ЭФ-065 </t>
  </si>
  <si>
    <t>ТУ 2312-001-31953544-00</t>
  </si>
  <si>
    <t>КОМПОЗИЦИЯ ОРГАНОСИЛИКАТНАЯ ДЛЯ ЗАЩИТЫ МЕТАЛЛОКОНСТРУКЦИЙ ЗЕЛЕНЫЙ</t>
  </si>
  <si>
    <t xml:space="preserve">ОС-92-07 </t>
  </si>
  <si>
    <t>ТУ 84-725-78</t>
  </si>
  <si>
    <t xml:space="preserve">Лак </t>
  </si>
  <si>
    <t>ФЛ-98</t>
  </si>
  <si>
    <t xml:space="preserve">ПОКРЫТИЕ ЗАЩИТНОЕ ТЕКСТУРНОЕ ДРЕВЕСИНЫ АКВАТЕКС </t>
  </si>
  <si>
    <t>ТИК</t>
  </si>
  <si>
    <t>ТУ 2389-006-13238275-96</t>
  </si>
  <si>
    <t xml:space="preserve">Растворитель  </t>
  </si>
  <si>
    <t>Р-4</t>
  </si>
  <si>
    <t>ГОСТ 7827-74</t>
  </si>
  <si>
    <t>Эмаль   перхлорвиниловая красно-коричневая</t>
  </si>
  <si>
    <t>ХВ-785</t>
  </si>
  <si>
    <t>ГОСТ 7313</t>
  </si>
  <si>
    <t>ЭМАЛЬ АЛКИДНО-СИЛИКОНОВАЯ  "СТРЕЛА МД"    СЕРЫЙ СИГНАЛ</t>
  </si>
  <si>
    <t>RAL 7004</t>
  </si>
  <si>
    <t>ГОСТ 18188-72</t>
  </si>
  <si>
    <t>Растворитель для лакокрасочных материалов</t>
  </si>
  <si>
    <t xml:space="preserve">Грунтовка   серая </t>
  </si>
  <si>
    <t>ЭФ-065</t>
  </si>
  <si>
    <t>ТУ 2312-071-05034239-95*ТУ 2312-026-23076885-2011</t>
  </si>
  <si>
    <t xml:space="preserve">Грунтовка фосфатирующая  </t>
  </si>
  <si>
    <t>ВЛ-02</t>
  </si>
  <si>
    <t>ГОСТ 12707-77</t>
  </si>
  <si>
    <t>Композиция антикоррозионная цинкнаполненная</t>
  </si>
  <si>
    <t xml:space="preserve"> Цинол</t>
  </si>
  <si>
    <t>ТУ 2313-012-12288779-99</t>
  </si>
  <si>
    <t xml:space="preserve">Лак    </t>
  </si>
  <si>
    <t>АК-113</t>
  </si>
  <si>
    <t>ТУ 6-10-1296-75</t>
  </si>
  <si>
    <t xml:space="preserve">ЛАК </t>
  </si>
  <si>
    <t>КО-85</t>
  </si>
  <si>
    <t>ГОСТ 11066-74</t>
  </si>
  <si>
    <t xml:space="preserve">ЛАК  </t>
  </si>
  <si>
    <t>КО-916К</t>
  </si>
  <si>
    <t>ТУ 24.3-00203625-093-2002</t>
  </si>
  <si>
    <t xml:space="preserve">Олифа натуральная </t>
  </si>
  <si>
    <t>ГОСТ 7931-76</t>
  </si>
  <si>
    <t xml:space="preserve">СУРИК ЖЕЛЕЗНЫЙ </t>
  </si>
  <si>
    <t xml:space="preserve"> МА-15</t>
  </si>
  <si>
    <t>ТУ 2317-017-48972729-2001</t>
  </si>
  <si>
    <t xml:space="preserve">Шпатлевка универсальная   </t>
  </si>
  <si>
    <t xml:space="preserve">ВИКА </t>
  </si>
  <si>
    <t xml:space="preserve">ЭМАЛЬ ПЕРХЛОРВИНИЛОВАЯ </t>
  </si>
  <si>
    <t xml:space="preserve"> ЧЕРНАЯ  ХВ-785 </t>
  </si>
  <si>
    <t xml:space="preserve">Эмаль (краска на полимеризационных сополимерах)   серая </t>
  </si>
  <si>
    <t xml:space="preserve">Эмаль   бежевый </t>
  </si>
  <si>
    <t>МЛ-165</t>
  </si>
  <si>
    <t>ГОСТ 12034</t>
  </si>
  <si>
    <t xml:space="preserve">Эмаль молотковая  Серебристый </t>
  </si>
  <si>
    <t xml:space="preserve"> ГОСТ 12034-77</t>
  </si>
  <si>
    <t xml:space="preserve"> кг</t>
  </si>
  <si>
    <t xml:space="preserve">ЭМАЛЬ  СВЕТЛО-СЕРАЯ </t>
  </si>
  <si>
    <t>МС-17</t>
  </si>
  <si>
    <t xml:space="preserve">Ксилол  </t>
  </si>
  <si>
    <t>ГОСТ 9949-76</t>
  </si>
  <si>
    <t xml:space="preserve">Ацетон технический  высший сорт </t>
  </si>
  <si>
    <t>ГОСТ 2768-84</t>
  </si>
  <si>
    <t xml:space="preserve">Эмаль термостойкая  серебристо-серая  </t>
  </si>
  <si>
    <t>КО -8101</t>
  </si>
  <si>
    <t>ТУ 2312-237-05763441-98</t>
  </si>
  <si>
    <t>ОТВЕРДИТЕЛЬ ДЛЯ ДВУХКОМПОНЕНТНОЙ МОДИЦИЦИРОВАННОЙ ЭПОКСИДНОЙ КРАСКИ</t>
  </si>
  <si>
    <t>TEMACOAT</t>
  </si>
  <si>
    <t>л</t>
  </si>
  <si>
    <t>ГРУНТОВКА ЭПОКСИДНАЯ</t>
  </si>
  <si>
    <t>ТЕМАКОУТ ГПЛ-С ПРАЙМЕР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</si>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</sst>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0" borderId="5" xfId="2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2" applyNumberFormat="1" applyFont="1" applyBorder="1" applyAlignment="1">
      <alignment horizontal="center" vertical="center" wrapText="1"/>
    </xf>
    <xf numFmtId="2" fontId="5" fillId="0" borderId="3" xfId="2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ТЗ лот№2 на 2018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L35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6.1640625" customWidth="1"/>
    <col min="2" max="2" width="27.33203125" customWidth="1"/>
    <col min="3" max="3" width="13.5" customWidth="1"/>
    <col min="4" max="4" width="25.1640625" customWidth="1"/>
    <col min="8" max="8" width="13.1640625" customWidth="1"/>
    <col min="9" max="9" width="15" customWidth="1"/>
    <col min="10" max="10" width="17.1640625" customWidth="1"/>
    <col min="11" max="11" width="10.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18.75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31.5" x14ac:dyDescent="0.2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5" t="s">
        <v>8</v>
      </c>
      <c r="H6" s="6" t="s">
        <v>9</v>
      </c>
      <c r="I6" s="7" t="s">
        <v>10</v>
      </c>
      <c r="J6" s="8" t="s">
        <v>11</v>
      </c>
      <c r="K6" s="9" t="s">
        <v>12</v>
      </c>
    </row>
    <row r="7" spans="1:12" x14ac:dyDescent="0.2">
      <c r="A7" s="10">
        <v>1</v>
      </c>
      <c r="B7" s="11" t="s">
        <v>13</v>
      </c>
      <c r="C7" s="12" t="s">
        <v>14</v>
      </c>
      <c r="D7" s="12" t="s">
        <v>15</v>
      </c>
      <c r="E7" s="12"/>
      <c r="F7" s="11" t="s">
        <v>16</v>
      </c>
      <c r="G7" s="13">
        <v>400</v>
      </c>
      <c r="H7" s="14">
        <v>338.98</v>
      </c>
      <c r="I7" s="15">
        <f>H7*G7</f>
        <v>135592</v>
      </c>
      <c r="J7" s="15">
        <f>H7*G7*1.2</f>
        <v>162710.39999999999</v>
      </c>
      <c r="K7" s="16" t="s">
        <v>17</v>
      </c>
    </row>
    <row r="8" spans="1:12" ht="33.75" x14ac:dyDescent="0.2">
      <c r="A8" s="17">
        <v>2</v>
      </c>
      <c r="B8" s="18" t="s">
        <v>18</v>
      </c>
      <c r="C8" s="18" t="s">
        <v>19</v>
      </c>
      <c r="D8" s="18" t="s">
        <v>20</v>
      </c>
      <c r="E8" s="18"/>
      <c r="F8" s="18" t="s">
        <v>16</v>
      </c>
      <c r="G8" s="19">
        <v>100</v>
      </c>
      <c r="H8" s="14">
        <v>134.46</v>
      </c>
      <c r="I8" s="15">
        <f t="shared" ref="I8:I34" si="0">H8*G8</f>
        <v>13446</v>
      </c>
      <c r="J8" s="15">
        <f t="shared" ref="J8:J34" si="1">H8*G8*1.2</f>
        <v>16135.199999999999</v>
      </c>
      <c r="K8" s="16" t="s">
        <v>17</v>
      </c>
    </row>
    <row r="9" spans="1:12" ht="56.25" x14ac:dyDescent="0.2">
      <c r="A9" s="10">
        <v>3</v>
      </c>
      <c r="B9" s="11" t="s">
        <v>21</v>
      </c>
      <c r="C9" s="12" t="s">
        <v>22</v>
      </c>
      <c r="D9" s="12" t="s">
        <v>23</v>
      </c>
      <c r="E9" s="12"/>
      <c r="F9" s="11" t="s">
        <v>16</v>
      </c>
      <c r="G9" s="13">
        <v>100</v>
      </c>
      <c r="H9" s="20">
        <v>670.23</v>
      </c>
      <c r="I9" s="15">
        <f t="shared" si="0"/>
        <v>67023</v>
      </c>
      <c r="J9" s="15">
        <f t="shared" si="1"/>
        <v>80427.599999999991</v>
      </c>
      <c r="K9" s="16" t="s">
        <v>17</v>
      </c>
    </row>
    <row r="10" spans="1:12" x14ac:dyDescent="0.2">
      <c r="A10" s="10">
        <v>4</v>
      </c>
      <c r="B10" s="11" t="s">
        <v>24</v>
      </c>
      <c r="C10" s="12" t="s">
        <v>25</v>
      </c>
      <c r="D10" s="12"/>
      <c r="E10" s="12"/>
      <c r="F10" s="11" t="s">
        <v>16</v>
      </c>
      <c r="G10" s="13">
        <v>100</v>
      </c>
      <c r="H10" s="14">
        <v>147.94999999999999</v>
      </c>
      <c r="I10" s="15">
        <f t="shared" si="0"/>
        <v>14794.999999999998</v>
      </c>
      <c r="J10" s="15">
        <f t="shared" si="1"/>
        <v>17753.999999999996</v>
      </c>
      <c r="K10" s="16" t="s">
        <v>17</v>
      </c>
    </row>
    <row r="11" spans="1:12" ht="33.75" x14ac:dyDescent="0.2">
      <c r="A11" s="17">
        <v>5</v>
      </c>
      <c r="B11" s="11" t="s">
        <v>26</v>
      </c>
      <c r="C11" s="12" t="s">
        <v>27</v>
      </c>
      <c r="D11" s="12" t="s">
        <v>28</v>
      </c>
      <c r="E11" s="12"/>
      <c r="F11" s="11" t="s">
        <v>16</v>
      </c>
      <c r="G11" s="13">
        <v>1200</v>
      </c>
      <c r="H11" s="20">
        <v>187.03</v>
      </c>
      <c r="I11" s="15">
        <f t="shared" si="0"/>
        <v>224436</v>
      </c>
      <c r="J11" s="15">
        <f t="shared" si="1"/>
        <v>269323.2</v>
      </c>
      <c r="K11" s="16" t="s">
        <v>17</v>
      </c>
    </row>
    <row r="12" spans="1:12" x14ac:dyDescent="0.2">
      <c r="A12" s="10">
        <v>6</v>
      </c>
      <c r="B12" s="11" t="s">
        <v>29</v>
      </c>
      <c r="C12" s="12" t="s">
        <v>30</v>
      </c>
      <c r="D12" s="12" t="s">
        <v>31</v>
      </c>
      <c r="E12" s="12"/>
      <c r="F12" s="11" t="s">
        <v>16</v>
      </c>
      <c r="G12" s="13">
        <v>2000</v>
      </c>
      <c r="H12" s="20">
        <v>69.45</v>
      </c>
      <c r="I12" s="15">
        <f t="shared" si="0"/>
        <v>138900</v>
      </c>
      <c r="J12" s="15">
        <f t="shared" si="1"/>
        <v>166680</v>
      </c>
      <c r="K12" s="16" t="s">
        <v>17</v>
      </c>
    </row>
    <row r="13" spans="1:12" ht="22.5" x14ac:dyDescent="0.2">
      <c r="A13" s="10">
        <v>7</v>
      </c>
      <c r="B13" s="11" t="s">
        <v>32</v>
      </c>
      <c r="C13" s="21" t="s">
        <v>33</v>
      </c>
      <c r="D13" s="21" t="s">
        <v>34</v>
      </c>
      <c r="E13" s="21"/>
      <c r="F13" s="11" t="s">
        <v>16</v>
      </c>
      <c r="G13" s="22">
        <v>300</v>
      </c>
      <c r="H13" s="14">
        <v>95.84</v>
      </c>
      <c r="I13" s="15">
        <f t="shared" si="0"/>
        <v>28752</v>
      </c>
      <c r="J13" s="15">
        <f t="shared" si="1"/>
        <v>34502.400000000001</v>
      </c>
      <c r="K13" s="16" t="s">
        <v>17</v>
      </c>
    </row>
    <row r="14" spans="1:12" ht="33.75" x14ac:dyDescent="0.2">
      <c r="A14" s="17">
        <v>8</v>
      </c>
      <c r="B14" s="11" t="s">
        <v>35</v>
      </c>
      <c r="C14" s="21" t="s">
        <v>36</v>
      </c>
      <c r="D14" s="12" t="s">
        <v>37</v>
      </c>
      <c r="E14" s="12"/>
      <c r="F14" s="11" t="s">
        <v>16</v>
      </c>
      <c r="G14" s="13">
        <v>6000</v>
      </c>
      <c r="H14" s="20">
        <v>192.63</v>
      </c>
      <c r="I14" s="15">
        <f t="shared" si="0"/>
        <v>1155780</v>
      </c>
      <c r="J14" s="15">
        <f t="shared" si="1"/>
        <v>1386936</v>
      </c>
      <c r="K14" s="16" t="s">
        <v>17</v>
      </c>
    </row>
    <row r="15" spans="1:12" ht="22.5" x14ac:dyDescent="0.2">
      <c r="A15" s="10">
        <v>9</v>
      </c>
      <c r="B15" s="18" t="s">
        <v>38</v>
      </c>
      <c r="C15" s="18">
        <v>646</v>
      </c>
      <c r="D15" s="18" t="s">
        <v>37</v>
      </c>
      <c r="E15" s="23"/>
      <c r="F15" s="18" t="s">
        <v>16</v>
      </c>
      <c r="G15" s="19">
        <v>600</v>
      </c>
      <c r="H15" s="20">
        <v>46.6</v>
      </c>
      <c r="I15" s="15">
        <f t="shared" si="0"/>
        <v>27960</v>
      </c>
      <c r="J15" s="15">
        <f t="shared" si="1"/>
        <v>33552</v>
      </c>
      <c r="K15" s="16" t="s">
        <v>17</v>
      </c>
    </row>
    <row r="16" spans="1:12" ht="51" customHeight="1" x14ac:dyDescent="0.2">
      <c r="A16" s="10">
        <v>10</v>
      </c>
      <c r="B16" s="18" t="s">
        <v>39</v>
      </c>
      <c r="C16" s="21" t="s">
        <v>40</v>
      </c>
      <c r="D16" s="12" t="s">
        <v>41</v>
      </c>
      <c r="E16" s="12"/>
      <c r="F16" s="11" t="s">
        <v>16</v>
      </c>
      <c r="G16" s="24">
        <v>18000</v>
      </c>
      <c r="H16" s="25">
        <v>132.9</v>
      </c>
      <c r="I16" s="15">
        <f t="shared" si="0"/>
        <v>2392200</v>
      </c>
      <c r="J16" s="15">
        <f t="shared" si="1"/>
        <v>2870640</v>
      </c>
      <c r="K16" s="16" t="s">
        <v>17</v>
      </c>
    </row>
    <row r="17" spans="1:11" x14ac:dyDescent="0.2">
      <c r="A17" s="17">
        <v>11</v>
      </c>
      <c r="B17" s="18" t="s">
        <v>42</v>
      </c>
      <c r="C17" s="21" t="s">
        <v>43</v>
      </c>
      <c r="D17" s="12" t="s">
        <v>44</v>
      </c>
      <c r="E17" s="12"/>
      <c r="F17" s="11" t="s">
        <v>16</v>
      </c>
      <c r="G17" s="24">
        <v>1200</v>
      </c>
      <c r="H17" s="20">
        <v>124.58</v>
      </c>
      <c r="I17" s="15">
        <f t="shared" si="0"/>
        <v>149496</v>
      </c>
      <c r="J17" s="15">
        <f t="shared" si="1"/>
        <v>179395.19999999998</v>
      </c>
      <c r="K17" s="16" t="s">
        <v>17</v>
      </c>
    </row>
    <row r="18" spans="1:11" ht="22.5" x14ac:dyDescent="0.2">
      <c r="A18" s="10">
        <v>12</v>
      </c>
      <c r="B18" s="18" t="s">
        <v>45</v>
      </c>
      <c r="C18" s="21" t="s">
        <v>46</v>
      </c>
      <c r="D18" s="12" t="s">
        <v>47</v>
      </c>
      <c r="E18" s="12"/>
      <c r="F18" s="11" t="s">
        <v>16</v>
      </c>
      <c r="G18" s="24">
        <v>200</v>
      </c>
      <c r="H18" s="18">
        <v>524.20000000000005</v>
      </c>
      <c r="I18" s="15">
        <f t="shared" si="0"/>
        <v>104840.00000000001</v>
      </c>
      <c r="J18" s="15">
        <f t="shared" si="1"/>
        <v>125808.00000000001</v>
      </c>
      <c r="K18" s="16" t="s">
        <v>17</v>
      </c>
    </row>
    <row r="19" spans="1:11" x14ac:dyDescent="0.2">
      <c r="A19" s="10">
        <v>13</v>
      </c>
      <c r="B19" s="18" t="s">
        <v>48</v>
      </c>
      <c r="C19" s="21" t="s">
        <v>49</v>
      </c>
      <c r="D19" s="12" t="s">
        <v>50</v>
      </c>
      <c r="E19" s="12"/>
      <c r="F19" s="11" t="s">
        <v>16</v>
      </c>
      <c r="G19" s="24">
        <v>160</v>
      </c>
      <c r="H19" s="20">
        <v>110</v>
      </c>
      <c r="I19" s="15">
        <f t="shared" si="0"/>
        <v>17600</v>
      </c>
      <c r="J19" s="15">
        <f t="shared" si="1"/>
        <v>21120</v>
      </c>
      <c r="K19" s="16" t="s">
        <v>17</v>
      </c>
    </row>
    <row r="20" spans="1:11" x14ac:dyDescent="0.2">
      <c r="A20" s="17">
        <v>14</v>
      </c>
      <c r="B20" s="18" t="s">
        <v>51</v>
      </c>
      <c r="C20" s="21" t="s">
        <v>52</v>
      </c>
      <c r="D20" s="12" t="s">
        <v>53</v>
      </c>
      <c r="E20" s="12"/>
      <c r="F20" s="11" t="s">
        <v>16</v>
      </c>
      <c r="G20" s="24">
        <v>1000</v>
      </c>
      <c r="H20" s="20">
        <v>113.56</v>
      </c>
      <c r="I20" s="15">
        <f t="shared" si="0"/>
        <v>113560</v>
      </c>
      <c r="J20" s="15">
        <f t="shared" si="1"/>
        <v>136272</v>
      </c>
      <c r="K20" s="16" t="s">
        <v>17</v>
      </c>
    </row>
    <row r="21" spans="1:11" ht="22.5" x14ac:dyDescent="0.2">
      <c r="A21" s="10">
        <v>15</v>
      </c>
      <c r="B21" s="18" t="s">
        <v>54</v>
      </c>
      <c r="C21" s="21" t="s">
        <v>55</v>
      </c>
      <c r="D21" s="12" t="s">
        <v>56</v>
      </c>
      <c r="E21" s="12"/>
      <c r="F21" s="11" t="s">
        <v>16</v>
      </c>
      <c r="G21" s="24">
        <v>1000</v>
      </c>
      <c r="H21" s="20">
        <v>669.1</v>
      </c>
      <c r="I21" s="15">
        <f t="shared" si="0"/>
        <v>669100</v>
      </c>
      <c r="J21" s="15">
        <f t="shared" si="1"/>
        <v>802920</v>
      </c>
      <c r="K21" s="16" t="s">
        <v>17</v>
      </c>
    </row>
    <row r="22" spans="1:11" x14ac:dyDescent="0.2">
      <c r="A22" s="10">
        <v>16</v>
      </c>
      <c r="B22" s="18" t="s">
        <v>57</v>
      </c>
      <c r="C22" s="26"/>
      <c r="D22" s="18" t="s">
        <v>58</v>
      </c>
      <c r="E22" s="18"/>
      <c r="F22" s="18" t="s">
        <v>16</v>
      </c>
      <c r="G22" s="19">
        <v>1000</v>
      </c>
      <c r="H22" s="20">
        <v>97.46</v>
      </c>
      <c r="I22" s="15">
        <f t="shared" si="0"/>
        <v>97460</v>
      </c>
      <c r="J22" s="15">
        <f t="shared" si="1"/>
        <v>116952</v>
      </c>
      <c r="K22" s="16" t="s">
        <v>17</v>
      </c>
    </row>
    <row r="23" spans="1:11" ht="22.5" x14ac:dyDescent="0.2">
      <c r="A23" s="17">
        <v>17</v>
      </c>
      <c r="B23" s="18" t="s">
        <v>59</v>
      </c>
      <c r="C23" s="21" t="s">
        <v>60</v>
      </c>
      <c r="D23" s="12" t="s">
        <v>61</v>
      </c>
      <c r="E23" s="12"/>
      <c r="F23" s="11" t="s">
        <v>16</v>
      </c>
      <c r="G23" s="24">
        <v>300</v>
      </c>
      <c r="H23" s="18">
        <v>44</v>
      </c>
      <c r="I23" s="15">
        <f t="shared" si="0"/>
        <v>13200</v>
      </c>
      <c r="J23" s="15">
        <f t="shared" si="1"/>
        <v>15840</v>
      </c>
      <c r="K23" s="16" t="s">
        <v>17</v>
      </c>
    </row>
    <row r="24" spans="1:11" x14ac:dyDescent="0.2">
      <c r="A24" s="10">
        <v>18</v>
      </c>
      <c r="B24" s="18" t="s">
        <v>62</v>
      </c>
      <c r="C24" s="26" t="s">
        <v>63</v>
      </c>
      <c r="D24" s="12"/>
      <c r="E24" s="12"/>
      <c r="F24" s="11" t="s">
        <v>16</v>
      </c>
      <c r="G24" s="24">
        <v>2000</v>
      </c>
      <c r="H24" s="20">
        <v>350</v>
      </c>
      <c r="I24" s="15">
        <f t="shared" si="0"/>
        <v>700000</v>
      </c>
      <c r="J24" s="15">
        <f t="shared" si="1"/>
        <v>840000</v>
      </c>
      <c r="K24" s="16" t="s">
        <v>17</v>
      </c>
    </row>
    <row r="25" spans="1:11" ht="22.5" x14ac:dyDescent="0.2">
      <c r="A25" s="10">
        <v>19</v>
      </c>
      <c r="B25" s="18" t="s">
        <v>64</v>
      </c>
      <c r="C25" s="18" t="s">
        <v>65</v>
      </c>
      <c r="D25" s="18" t="s">
        <v>34</v>
      </c>
      <c r="E25" s="18"/>
      <c r="F25" s="18" t="s">
        <v>16</v>
      </c>
      <c r="G25" s="19">
        <v>3600</v>
      </c>
      <c r="H25" s="20">
        <v>58.8</v>
      </c>
      <c r="I25" s="15">
        <f t="shared" si="0"/>
        <v>211680</v>
      </c>
      <c r="J25" s="15">
        <f t="shared" si="1"/>
        <v>254016</v>
      </c>
      <c r="K25" s="16" t="s">
        <v>17</v>
      </c>
    </row>
    <row r="26" spans="1:11" ht="33.75" x14ac:dyDescent="0.2">
      <c r="A26" s="17">
        <v>20</v>
      </c>
      <c r="B26" s="18" t="s">
        <v>66</v>
      </c>
      <c r="C26" s="21" t="s">
        <v>33</v>
      </c>
      <c r="D26" s="12" t="s">
        <v>34</v>
      </c>
      <c r="E26" s="12"/>
      <c r="F26" s="11" t="s">
        <v>16</v>
      </c>
      <c r="G26" s="24">
        <v>2000</v>
      </c>
      <c r="H26" s="25">
        <v>58.8</v>
      </c>
      <c r="I26" s="15">
        <f t="shared" si="0"/>
        <v>117600</v>
      </c>
      <c r="J26" s="15">
        <f t="shared" si="1"/>
        <v>141120</v>
      </c>
      <c r="K26" s="16" t="s">
        <v>17</v>
      </c>
    </row>
    <row r="27" spans="1:11" x14ac:dyDescent="0.2">
      <c r="A27" s="10">
        <v>21</v>
      </c>
      <c r="B27" s="18" t="s">
        <v>67</v>
      </c>
      <c r="C27" s="21" t="s">
        <v>68</v>
      </c>
      <c r="D27" s="12" t="s">
        <v>69</v>
      </c>
      <c r="E27" s="12"/>
      <c r="F27" s="11" t="s">
        <v>16</v>
      </c>
      <c r="G27" s="24">
        <v>1500</v>
      </c>
      <c r="H27" s="20">
        <v>198.31</v>
      </c>
      <c r="I27" s="15">
        <f t="shared" si="0"/>
        <v>297465</v>
      </c>
      <c r="J27" s="15">
        <f t="shared" si="1"/>
        <v>356958</v>
      </c>
      <c r="K27" s="16" t="s">
        <v>17</v>
      </c>
    </row>
    <row r="28" spans="1:11" ht="22.5" x14ac:dyDescent="0.2">
      <c r="A28" s="10">
        <v>22</v>
      </c>
      <c r="B28" s="18" t="s">
        <v>70</v>
      </c>
      <c r="C28" s="21" t="s">
        <v>68</v>
      </c>
      <c r="D28" s="12" t="s">
        <v>71</v>
      </c>
      <c r="E28" s="12"/>
      <c r="F28" s="11" t="s">
        <v>72</v>
      </c>
      <c r="G28" s="24">
        <v>500</v>
      </c>
      <c r="H28" s="20">
        <v>171.08</v>
      </c>
      <c r="I28" s="15">
        <f t="shared" si="0"/>
        <v>85540</v>
      </c>
      <c r="J28" s="15">
        <f t="shared" si="1"/>
        <v>102648</v>
      </c>
      <c r="K28" s="16" t="s">
        <v>17</v>
      </c>
    </row>
    <row r="29" spans="1:11" x14ac:dyDescent="0.2">
      <c r="A29" s="17">
        <v>23</v>
      </c>
      <c r="B29" s="18" t="s">
        <v>73</v>
      </c>
      <c r="C29" s="21" t="s">
        <v>74</v>
      </c>
      <c r="D29" s="12"/>
      <c r="E29" s="12"/>
      <c r="F29" s="11" t="s">
        <v>72</v>
      </c>
      <c r="G29" s="24">
        <v>200</v>
      </c>
      <c r="H29" s="18">
        <v>143.5</v>
      </c>
      <c r="I29" s="15">
        <f t="shared" si="0"/>
        <v>28700</v>
      </c>
      <c r="J29" s="15">
        <f t="shared" si="1"/>
        <v>34440</v>
      </c>
      <c r="K29" s="16" t="s">
        <v>17</v>
      </c>
    </row>
    <row r="30" spans="1:11" x14ac:dyDescent="0.2">
      <c r="A30" s="10">
        <v>24</v>
      </c>
      <c r="B30" s="18" t="s">
        <v>75</v>
      </c>
      <c r="C30" s="21"/>
      <c r="D30" s="12" t="s">
        <v>76</v>
      </c>
      <c r="E30" s="12"/>
      <c r="F30" s="11" t="s">
        <v>16</v>
      </c>
      <c r="G30" s="19">
        <v>1600</v>
      </c>
      <c r="H30" s="20">
        <v>64.83</v>
      </c>
      <c r="I30" s="15">
        <f t="shared" si="0"/>
        <v>103728</v>
      </c>
      <c r="J30" s="15">
        <f t="shared" si="1"/>
        <v>124473.59999999999</v>
      </c>
      <c r="K30" s="16" t="s">
        <v>17</v>
      </c>
    </row>
    <row r="31" spans="1:11" ht="22.5" x14ac:dyDescent="0.2">
      <c r="A31" s="10">
        <v>25</v>
      </c>
      <c r="B31" s="11" t="s">
        <v>77</v>
      </c>
      <c r="C31" s="21"/>
      <c r="D31" s="12" t="s">
        <v>78</v>
      </c>
      <c r="E31" s="12"/>
      <c r="F31" s="11" t="s">
        <v>16</v>
      </c>
      <c r="G31" s="24">
        <v>200</v>
      </c>
      <c r="H31" s="20">
        <v>76.95</v>
      </c>
      <c r="I31" s="15">
        <f t="shared" si="0"/>
        <v>15390</v>
      </c>
      <c r="J31" s="15">
        <f t="shared" si="1"/>
        <v>18468</v>
      </c>
      <c r="K31" s="16" t="s">
        <v>17</v>
      </c>
    </row>
    <row r="32" spans="1:11" ht="22.5" x14ac:dyDescent="0.2">
      <c r="A32" s="18">
        <v>26</v>
      </c>
      <c r="B32" s="18" t="s">
        <v>79</v>
      </c>
      <c r="C32" s="21" t="s">
        <v>80</v>
      </c>
      <c r="D32" s="12" t="s">
        <v>81</v>
      </c>
      <c r="E32" s="12"/>
      <c r="F32" s="11" t="s">
        <v>16</v>
      </c>
      <c r="G32" s="27">
        <v>300</v>
      </c>
      <c r="H32" s="18">
        <v>213.56</v>
      </c>
      <c r="I32" s="15">
        <f t="shared" si="0"/>
        <v>64068</v>
      </c>
      <c r="J32" s="15">
        <f t="shared" si="1"/>
        <v>76881.599999999991</v>
      </c>
      <c r="K32" s="16" t="s">
        <v>17</v>
      </c>
    </row>
    <row r="33" spans="1:11" ht="45" x14ac:dyDescent="0.2">
      <c r="A33" s="12">
        <v>27</v>
      </c>
      <c r="B33" s="28" t="s">
        <v>82</v>
      </c>
      <c r="C33" s="28" t="s">
        <v>83</v>
      </c>
      <c r="D33" s="12"/>
      <c r="E33" s="12"/>
      <c r="F33" s="11" t="s">
        <v>84</v>
      </c>
      <c r="G33" s="11">
        <v>150</v>
      </c>
      <c r="H33" s="29">
        <v>610.16999999999996</v>
      </c>
      <c r="I33" s="15">
        <f t="shared" si="0"/>
        <v>91525.5</v>
      </c>
      <c r="J33" s="15">
        <f t="shared" si="1"/>
        <v>109830.59999999999</v>
      </c>
      <c r="K33" s="16" t="s">
        <v>17</v>
      </c>
    </row>
    <row r="34" spans="1:11" ht="33.75" x14ac:dyDescent="0.2">
      <c r="A34" s="12">
        <v>28</v>
      </c>
      <c r="B34" s="28" t="s">
        <v>85</v>
      </c>
      <c r="C34" s="28" t="s">
        <v>86</v>
      </c>
      <c r="D34" s="12"/>
      <c r="E34" s="12"/>
      <c r="F34" s="11" t="s">
        <v>84</v>
      </c>
      <c r="G34" s="11">
        <v>600</v>
      </c>
      <c r="H34" s="29">
        <v>433.8</v>
      </c>
      <c r="I34" s="15">
        <f t="shared" si="0"/>
        <v>260280</v>
      </c>
      <c r="J34" s="15">
        <f t="shared" si="1"/>
        <v>312336</v>
      </c>
      <c r="K34" s="16" t="s">
        <v>17</v>
      </c>
    </row>
    <row r="35" spans="1:11" ht="42.75" customHeight="1" x14ac:dyDescent="0.2">
      <c r="A35" s="30"/>
      <c r="B35" s="30" t="s">
        <v>87</v>
      </c>
      <c r="C35" s="30"/>
      <c r="D35" s="30"/>
      <c r="E35" s="30"/>
      <c r="F35" s="30"/>
      <c r="G35" s="30"/>
      <c r="H35" s="30"/>
      <c r="I35" s="31">
        <f>SUM(I7:I34)</f>
        <v>7340116.5</v>
      </c>
      <c r="J35" s="32">
        <f>SUM(J7:J34)</f>
        <v>8808139.7999999989</v>
      </c>
      <c r="K35" s="30"/>
    </row>
  </sheetData>
  <mergeCells count="2">
    <mergeCell ref="I1:L3"/>
    <mergeCell ref="A5:K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Лист40</vt:lpstr>
      <vt:lpstr>Лист40!Заголовки_для_печати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2019-12-26T11:02:23Z</dcterms:created>
  <dcterms:modified xsi:type="dcterms:W3CDTF">2019-12-26T11:02:36Z</dcterms:modified>
</cp:coreProperties>
</file>