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8" sheetId="1" r:id="rId1"/>
  </sheets>
  <definedNames>
    <definedName name="_xlnm.Print_Titles" localSheetId="0">'Лот 18'!$6:$6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65" i="1" s="1"/>
  <c r="I7" i="1"/>
  <c r="I65" i="1" s="1"/>
</calcChain>
</file>

<file path=xl/sharedStrings.xml><?xml version="1.0" encoding="utf-8"?>
<sst xmlns="http://schemas.openxmlformats.org/spreadsheetml/2006/main" count="247" uniqueCount="98">
  <si>
    <t>Приложение № 22                                                                                        к запросу котировок цен №021/ВВРЗ/2019</t>
  </si>
  <si>
    <t>Лот № 18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</si>
  <si>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</si>
  <si>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</si>
  <si>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</si>
  <si>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</si>
  <si>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</si>
  <si>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</si>
  <si>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</si>
  <si>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</si>
  <si>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</si>
  <si>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</si>
  <si>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>срок действия</t>
  </si>
  <si>
    <t xml:space="preserve">муфта цанга-цанга </t>
  </si>
  <si>
    <t>16*16</t>
  </si>
  <si>
    <t>шт</t>
  </si>
  <si>
    <t>в течение 2020 года</t>
  </si>
  <si>
    <t xml:space="preserve">муфта </t>
  </si>
  <si>
    <t>н\р 20</t>
  </si>
  <si>
    <t>ПП 20</t>
  </si>
  <si>
    <t>ПП 25</t>
  </si>
  <si>
    <t>Муфта ППрезьба соедин</t>
  </si>
  <si>
    <t xml:space="preserve">Муфта соединительная для всех видов труб </t>
  </si>
  <si>
    <t>Ду-150</t>
  </si>
  <si>
    <t>Ду-200</t>
  </si>
  <si>
    <t>Ду-300</t>
  </si>
  <si>
    <t xml:space="preserve">Вентиль           </t>
  </si>
  <si>
    <t xml:space="preserve">15Б3р   </t>
  </si>
  <si>
    <t xml:space="preserve">Вентиль            </t>
  </si>
  <si>
    <t xml:space="preserve"> 15Б3Р  </t>
  </si>
  <si>
    <t xml:space="preserve">15Б3Р </t>
  </si>
  <si>
    <t xml:space="preserve">Вентиль      </t>
  </si>
  <si>
    <t xml:space="preserve">15Б3Р       </t>
  </si>
  <si>
    <t xml:space="preserve">ВЕНТИЛЬ МУФТОВЫЙ </t>
  </si>
  <si>
    <t xml:space="preserve">Вентиль </t>
  </si>
  <si>
    <t>15КЧ18П</t>
  </si>
  <si>
    <t xml:space="preserve"> 65 2 1/2</t>
  </si>
  <si>
    <t xml:space="preserve">контрагайка чугун оц </t>
  </si>
  <si>
    <t>ГОСТ 8944-75</t>
  </si>
  <si>
    <t xml:space="preserve">Контрагайка чугун оц </t>
  </si>
  <si>
    <t>КОНТРАЙКА ВРС ДУ</t>
  </si>
  <si>
    <t>контрагайка чугун оц</t>
  </si>
  <si>
    <t>контрагайка  оц</t>
  </si>
  <si>
    <t>Контргайка  чуг</t>
  </si>
  <si>
    <t>ГОСТ8961-75</t>
  </si>
  <si>
    <t xml:space="preserve">Контргайка чуг  </t>
  </si>
  <si>
    <t xml:space="preserve">Контргайка  чуг </t>
  </si>
  <si>
    <t xml:space="preserve">Контргайка чуг </t>
  </si>
  <si>
    <t xml:space="preserve">Кран </t>
  </si>
  <si>
    <t xml:space="preserve">11Б6Бк </t>
  </si>
  <si>
    <t>Ду 15 (РУ 10)</t>
  </si>
  <si>
    <t xml:space="preserve">Кран 11Б6Бк </t>
  </si>
  <si>
    <t>Ду 20 РУ 1.6 МПА</t>
  </si>
  <si>
    <t>Ду 20 РУ 10</t>
  </si>
  <si>
    <t xml:space="preserve">Кран шаровой  11Б27П   </t>
  </si>
  <si>
    <t>ТУ 26-07-1430-87</t>
  </si>
  <si>
    <t>15 мм</t>
  </si>
  <si>
    <t xml:space="preserve">Кран шаровой  11Б27П    </t>
  </si>
  <si>
    <t>20 мм</t>
  </si>
  <si>
    <t>25 мм</t>
  </si>
  <si>
    <t>КРАН ШАРОВЫЙ МУФТОВЫЙ 11Б27П ДУ32</t>
  </si>
  <si>
    <t xml:space="preserve">Муфта чугун оц </t>
  </si>
  <si>
    <t>15 (ВРС)</t>
  </si>
  <si>
    <t>Муфта чугун оц</t>
  </si>
  <si>
    <t xml:space="preserve"> 25 (ВРС)</t>
  </si>
  <si>
    <t>32(ВРС)</t>
  </si>
  <si>
    <t>40(ВРС)</t>
  </si>
  <si>
    <t>50(ВРС)</t>
  </si>
  <si>
    <t xml:space="preserve">Муфта </t>
  </si>
  <si>
    <t>Ду 15 (короткая)</t>
  </si>
  <si>
    <t>Ду 20 (короткая)</t>
  </si>
  <si>
    <t>Ду 25 (короткая)</t>
  </si>
  <si>
    <t>Ду 32 (короткая)</t>
  </si>
  <si>
    <t>ДУ 50 (коротая)</t>
  </si>
  <si>
    <t xml:space="preserve">Нипель цанга/штуцер </t>
  </si>
  <si>
    <t>16х1/2</t>
  </si>
  <si>
    <t>Угольник чугун оц</t>
  </si>
  <si>
    <t xml:space="preserve">Тройник ПП </t>
  </si>
  <si>
    <t>110/110/90</t>
  </si>
  <si>
    <t>50/50/90</t>
  </si>
  <si>
    <t xml:space="preserve">Отвод </t>
  </si>
  <si>
    <t>110/90</t>
  </si>
  <si>
    <t>50/90</t>
  </si>
  <si>
    <t xml:space="preserve"> 133 (ДУ 133*5)  </t>
  </si>
  <si>
    <t>Отвод  стальной крутоизогнутый</t>
  </si>
  <si>
    <t>ГОСТ 17375-2001</t>
  </si>
  <si>
    <t xml:space="preserve">114 (ДУ 114*4,0) </t>
  </si>
  <si>
    <t xml:space="preserve">57 (ДУ 57*3,5) </t>
  </si>
  <si>
    <t xml:space="preserve">89 (ДУ 89*3,5) </t>
  </si>
  <si>
    <t xml:space="preserve">76 (ДУ 76*3,5)  </t>
  </si>
  <si>
    <t>90 град.AISI 304</t>
  </si>
  <si>
    <t>ф 50,8х1,5</t>
  </si>
  <si>
    <t>90 град.12Х18Н10Т</t>
  </si>
  <si>
    <t>ф 25х2,0</t>
  </si>
  <si>
    <t>СТ.12Х18Н10Т</t>
  </si>
  <si>
    <t>Ф 60Х2</t>
  </si>
  <si>
    <t>Ф 108Х5,0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</si>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</sst>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topLeftCell="A4" zoomScaleNormal="100" zoomScaleSheetLayoutView="100" workbookViewId="0">
      <selection activeCell="I1" sqref="I1:L3"/>
    </sheetView>
  </sheetViews>
  <sheetFormatPr defaultRowHeight="11.25" x14ac:dyDescent="0.2"/>
  <cols>
    <col min="1" max="1" width="6.6640625" customWidth="1"/>
    <col min="2" max="2" width="25.6640625" customWidth="1"/>
    <col min="3" max="3" width="10.5" customWidth="1"/>
    <col min="4" max="4" width="12.33203125" customWidth="1"/>
    <col min="5" max="5" width="15.33203125" style="1" customWidth="1"/>
    <col min="8" max="8" width="15.83203125" customWidth="1"/>
    <col min="9" max="9" width="16" customWidth="1"/>
    <col min="10" max="10" width="14.6640625" customWidth="1"/>
    <col min="11" max="11" width="19.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0.25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36" x14ac:dyDescent="0.2">
      <c r="A6" s="4" t="s">
        <v>2</v>
      </c>
      <c r="B6" s="5" t="s">
        <v>3</v>
      </c>
      <c r="C6" s="4" t="s">
        <v>4</v>
      </c>
      <c r="D6" s="6" t="s">
        <v>5</v>
      </c>
      <c r="E6" s="6" t="s">
        <v>6</v>
      </c>
      <c r="F6" s="4" t="s">
        <v>7</v>
      </c>
      <c r="G6" s="6" t="s">
        <v>8</v>
      </c>
      <c r="H6" s="6" t="s">
        <v>9</v>
      </c>
      <c r="I6" s="7" t="s">
        <v>10</v>
      </c>
      <c r="J6" s="7" t="s">
        <v>11</v>
      </c>
      <c r="K6" s="8" t="s">
        <v>12</v>
      </c>
    </row>
    <row r="7" spans="1:12" ht="12" x14ac:dyDescent="0.2">
      <c r="A7" s="9">
        <v>1</v>
      </c>
      <c r="B7" s="10" t="s">
        <v>13</v>
      </c>
      <c r="C7" s="11"/>
      <c r="D7" s="11"/>
      <c r="E7" s="12" t="s">
        <v>14</v>
      </c>
      <c r="F7" s="11" t="s">
        <v>15</v>
      </c>
      <c r="G7" s="13">
        <v>500</v>
      </c>
      <c r="H7" s="14">
        <v>115.93</v>
      </c>
      <c r="I7" s="15">
        <f t="shared" ref="I7:I64" si="0">H7*G7</f>
        <v>57965</v>
      </c>
      <c r="J7" s="15">
        <f t="shared" ref="J7:J64" si="1">H7*G7*1.2</f>
        <v>69558</v>
      </c>
      <c r="K7" s="14" t="s">
        <v>16</v>
      </c>
    </row>
    <row r="8" spans="1:12" ht="12" x14ac:dyDescent="0.2">
      <c r="A8" s="9">
        <v>2</v>
      </c>
      <c r="B8" s="16" t="s">
        <v>17</v>
      </c>
      <c r="C8" s="17"/>
      <c r="D8" s="17"/>
      <c r="E8" s="18" t="s">
        <v>18</v>
      </c>
      <c r="F8" s="11" t="s">
        <v>15</v>
      </c>
      <c r="G8" s="17">
        <v>350</v>
      </c>
      <c r="H8" s="14">
        <v>170.24</v>
      </c>
      <c r="I8" s="15">
        <f t="shared" si="0"/>
        <v>59584</v>
      </c>
      <c r="J8" s="15">
        <f t="shared" si="1"/>
        <v>71500.800000000003</v>
      </c>
      <c r="K8" s="14" t="s">
        <v>16</v>
      </c>
    </row>
    <row r="9" spans="1:12" ht="12" x14ac:dyDescent="0.2">
      <c r="A9" s="9">
        <v>3</v>
      </c>
      <c r="B9" s="16" t="s">
        <v>17</v>
      </c>
      <c r="C9" s="17"/>
      <c r="D9" s="17"/>
      <c r="E9" s="18" t="s">
        <v>19</v>
      </c>
      <c r="F9" s="11" t="s">
        <v>15</v>
      </c>
      <c r="G9" s="17">
        <v>12</v>
      </c>
      <c r="H9" s="14">
        <v>74.67</v>
      </c>
      <c r="I9" s="15">
        <f t="shared" si="0"/>
        <v>896.04</v>
      </c>
      <c r="J9" s="15">
        <f t="shared" si="1"/>
        <v>1075.2479999999998</v>
      </c>
      <c r="K9" s="14" t="s">
        <v>16</v>
      </c>
    </row>
    <row r="10" spans="1:12" ht="12" x14ac:dyDescent="0.2">
      <c r="A10" s="9">
        <v>4</v>
      </c>
      <c r="B10" s="16" t="s">
        <v>17</v>
      </c>
      <c r="C10" s="17"/>
      <c r="D10" s="17"/>
      <c r="E10" s="18" t="s">
        <v>20</v>
      </c>
      <c r="F10" s="11" t="s">
        <v>15</v>
      </c>
      <c r="G10" s="17">
        <v>86</v>
      </c>
      <c r="H10" s="14">
        <v>31</v>
      </c>
      <c r="I10" s="15">
        <f t="shared" si="0"/>
        <v>2666</v>
      </c>
      <c r="J10" s="15">
        <f t="shared" si="1"/>
        <v>3199.2</v>
      </c>
      <c r="K10" s="14" t="s">
        <v>16</v>
      </c>
    </row>
    <row r="11" spans="1:12" ht="12" x14ac:dyDescent="0.2">
      <c r="A11" s="9">
        <v>5</v>
      </c>
      <c r="B11" s="16" t="s">
        <v>21</v>
      </c>
      <c r="C11" s="17"/>
      <c r="D11" s="17"/>
      <c r="E11" s="18"/>
      <c r="F11" s="11" t="s">
        <v>15</v>
      </c>
      <c r="G11" s="17">
        <v>78</v>
      </c>
      <c r="H11" s="14">
        <v>107</v>
      </c>
      <c r="I11" s="15">
        <f t="shared" si="0"/>
        <v>8346</v>
      </c>
      <c r="J11" s="15">
        <f t="shared" si="1"/>
        <v>10015.199999999999</v>
      </c>
      <c r="K11" s="14" t="s">
        <v>16</v>
      </c>
    </row>
    <row r="12" spans="1:12" ht="24" x14ac:dyDescent="0.2">
      <c r="A12" s="9">
        <v>6</v>
      </c>
      <c r="B12" s="16" t="s">
        <v>22</v>
      </c>
      <c r="C12" s="17"/>
      <c r="D12" s="17"/>
      <c r="E12" s="18" t="s">
        <v>23</v>
      </c>
      <c r="F12" s="11" t="s">
        <v>15</v>
      </c>
      <c r="G12" s="17">
        <v>8</v>
      </c>
      <c r="H12" s="14">
        <v>8877</v>
      </c>
      <c r="I12" s="15">
        <f t="shared" si="0"/>
        <v>71016</v>
      </c>
      <c r="J12" s="15">
        <f t="shared" si="1"/>
        <v>85219.199999999997</v>
      </c>
      <c r="K12" s="14" t="s">
        <v>16</v>
      </c>
    </row>
    <row r="13" spans="1:12" ht="24" x14ac:dyDescent="0.2">
      <c r="A13" s="9">
        <v>7</v>
      </c>
      <c r="B13" s="16" t="s">
        <v>22</v>
      </c>
      <c r="C13" s="17"/>
      <c r="D13" s="17"/>
      <c r="E13" s="18" t="s">
        <v>24</v>
      </c>
      <c r="F13" s="11" t="s">
        <v>15</v>
      </c>
      <c r="G13" s="17">
        <v>4</v>
      </c>
      <c r="H13" s="14">
        <v>11970</v>
      </c>
      <c r="I13" s="15">
        <f t="shared" si="0"/>
        <v>47880</v>
      </c>
      <c r="J13" s="15">
        <f t="shared" si="1"/>
        <v>57456</v>
      </c>
      <c r="K13" s="14" t="s">
        <v>16</v>
      </c>
    </row>
    <row r="14" spans="1:12" ht="24" x14ac:dyDescent="0.2">
      <c r="A14" s="9">
        <v>8</v>
      </c>
      <c r="B14" s="16" t="s">
        <v>22</v>
      </c>
      <c r="C14" s="17"/>
      <c r="D14" s="17"/>
      <c r="E14" s="18" t="s">
        <v>25</v>
      </c>
      <c r="F14" s="11" t="s">
        <v>15</v>
      </c>
      <c r="G14" s="17">
        <v>4</v>
      </c>
      <c r="H14" s="14">
        <v>16377</v>
      </c>
      <c r="I14" s="15">
        <f t="shared" si="0"/>
        <v>65508</v>
      </c>
      <c r="J14" s="15">
        <f t="shared" si="1"/>
        <v>78609.599999999991</v>
      </c>
      <c r="K14" s="14" t="s">
        <v>16</v>
      </c>
    </row>
    <row r="15" spans="1:12" ht="12" x14ac:dyDescent="0.2">
      <c r="A15" s="9">
        <v>9</v>
      </c>
      <c r="B15" s="18" t="s">
        <v>26</v>
      </c>
      <c r="C15" s="18" t="s">
        <v>27</v>
      </c>
      <c r="D15" s="18"/>
      <c r="E15" s="18">
        <v>15</v>
      </c>
      <c r="F15" s="18" t="s">
        <v>15</v>
      </c>
      <c r="G15" s="18">
        <v>5000</v>
      </c>
      <c r="H15" s="14">
        <v>127.12</v>
      </c>
      <c r="I15" s="15">
        <f t="shared" si="0"/>
        <v>635600</v>
      </c>
      <c r="J15" s="15">
        <f t="shared" si="1"/>
        <v>762720</v>
      </c>
      <c r="K15" s="14" t="s">
        <v>16</v>
      </c>
    </row>
    <row r="16" spans="1:12" ht="12" x14ac:dyDescent="0.2">
      <c r="A16" s="9">
        <v>10</v>
      </c>
      <c r="B16" s="18" t="s">
        <v>28</v>
      </c>
      <c r="C16" s="18" t="s">
        <v>29</v>
      </c>
      <c r="D16" s="18"/>
      <c r="E16" s="18">
        <v>20</v>
      </c>
      <c r="F16" s="18" t="s">
        <v>15</v>
      </c>
      <c r="G16" s="18">
        <v>1200</v>
      </c>
      <c r="H16" s="14">
        <v>159.30000000000001</v>
      </c>
      <c r="I16" s="15">
        <f t="shared" si="0"/>
        <v>191160</v>
      </c>
      <c r="J16" s="15">
        <f t="shared" si="1"/>
        <v>229392</v>
      </c>
      <c r="K16" s="14" t="s">
        <v>16</v>
      </c>
    </row>
    <row r="17" spans="1:11" ht="12" x14ac:dyDescent="0.2">
      <c r="A17" s="9">
        <v>11</v>
      </c>
      <c r="B17" s="18" t="s">
        <v>28</v>
      </c>
      <c r="C17" s="18" t="s">
        <v>30</v>
      </c>
      <c r="D17" s="18"/>
      <c r="E17" s="18">
        <v>25</v>
      </c>
      <c r="F17" s="18" t="s">
        <v>15</v>
      </c>
      <c r="G17" s="18">
        <v>2000</v>
      </c>
      <c r="H17" s="14">
        <v>177.25</v>
      </c>
      <c r="I17" s="15">
        <f t="shared" si="0"/>
        <v>354500</v>
      </c>
      <c r="J17" s="15">
        <f t="shared" si="1"/>
        <v>425400</v>
      </c>
      <c r="K17" s="14" t="s">
        <v>16</v>
      </c>
    </row>
    <row r="18" spans="1:11" ht="12" x14ac:dyDescent="0.2">
      <c r="A18" s="9">
        <v>12</v>
      </c>
      <c r="B18" s="18" t="s">
        <v>31</v>
      </c>
      <c r="C18" s="18" t="s">
        <v>32</v>
      </c>
      <c r="D18" s="18"/>
      <c r="E18" s="18">
        <v>32</v>
      </c>
      <c r="F18" s="18" t="s">
        <v>15</v>
      </c>
      <c r="G18" s="18">
        <v>1000</v>
      </c>
      <c r="H18" s="14">
        <v>450.5</v>
      </c>
      <c r="I18" s="15">
        <f t="shared" si="0"/>
        <v>450500</v>
      </c>
      <c r="J18" s="15">
        <f t="shared" si="1"/>
        <v>540600</v>
      </c>
      <c r="K18" s="14" t="s">
        <v>16</v>
      </c>
    </row>
    <row r="19" spans="1:11" ht="12" x14ac:dyDescent="0.2">
      <c r="A19" s="9">
        <v>13</v>
      </c>
      <c r="B19" s="18" t="s">
        <v>33</v>
      </c>
      <c r="C19" s="18" t="s">
        <v>30</v>
      </c>
      <c r="D19" s="18"/>
      <c r="E19" s="18">
        <v>50</v>
      </c>
      <c r="F19" s="18" t="s">
        <v>15</v>
      </c>
      <c r="G19" s="18">
        <v>100</v>
      </c>
      <c r="H19" s="14">
        <v>850</v>
      </c>
      <c r="I19" s="15">
        <f t="shared" si="0"/>
        <v>85000</v>
      </c>
      <c r="J19" s="15">
        <f t="shared" si="1"/>
        <v>102000</v>
      </c>
      <c r="K19" s="14" t="s">
        <v>16</v>
      </c>
    </row>
    <row r="20" spans="1:11" ht="12" x14ac:dyDescent="0.2">
      <c r="A20" s="9">
        <v>14</v>
      </c>
      <c r="B20" s="18" t="s">
        <v>34</v>
      </c>
      <c r="C20" s="18" t="s">
        <v>35</v>
      </c>
      <c r="D20" s="18"/>
      <c r="E20" s="18" t="s">
        <v>36</v>
      </c>
      <c r="F20" s="18" t="s">
        <v>15</v>
      </c>
      <c r="G20" s="18">
        <v>1000</v>
      </c>
      <c r="H20" s="14">
        <v>850</v>
      </c>
      <c r="I20" s="15">
        <f t="shared" si="0"/>
        <v>850000</v>
      </c>
      <c r="J20" s="15">
        <f t="shared" si="1"/>
        <v>1020000</v>
      </c>
      <c r="K20" s="14" t="s">
        <v>16</v>
      </c>
    </row>
    <row r="21" spans="1:11" ht="24" x14ac:dyDescent="0.2">
      <c r="A21" s="9">
        <v>15</v>
      </c>
      <c r="B21" s="18" t="s">
        <v>37</v>
      </c>
      <c r="C21" s="18"/>
      <c r="D21" s="18" t="s">
        <v>38</v>
      </c>
      <c r="E21" s="18"/>
      <c r="F21" s="18" t="s">
        <v>15</v>
      </c>
      <c r="G21" s="18">
        <v>100</v>
      </c>
      <c r="H21" s="14">
        <v>20.68</v>
      </c>
      <c r="I21" s="15">
        <f t="shared" si="0"/>
        <v>2068</v>
      </c>
      <c r="J21" s="15">
        <f t="shared" si="1"/>
        <v>2481.6</v>
      </c>
      <c r="K21" s="14" t="s">
        <v>16</v>
      </c>
    </row>
    <row r="22" spans="1:11" ht="12" x14ac:dyDescent="0.2">
      <c r="A22" s="9">
        <v>16</v>
      </c>
      <c r="B22" s="18" t="s">
        <v>39</v>
      </c>
      <c r="C22" s="18"/>
      <c r="D22" s="18"/>
      <c r="E22" s="18">
        <v>20</v>
      </c>
      <c r="F22" s="18" t="s">
        <v>15</v>
      </c>
      <c r="G22" s="18">
        <v>100</v>
      </c>
      <c r="H22" s="14">
        <v>22.33</v>
      </c>
      <c r="I22" s="15">
        <f t="shared" si="0"/>
        <v>2233</v>
      </c>
      <c r="J22" s="15">
        <f t="shared" si="1"/>
        <v>2679.6</v>
      </c>
      <c r="K22" s="14" t="s">
        <v>16</v>
      </c>
    </row>
    <row r="23" spans="1:11" ht="12" x14ac:dyDescent="0.2">
      <c r="A23" s="9">
        <v>17</v>
      </c>
      <c r="B23" s="18" t="s">
        <v>40</v>
      </c>
      <c r="C23" s="18"/>
      <c r="D23" s="18"/>
      <c r="E23" s="18">
        <v>25</v>
      </c>
      <c r="F23" s="18" t="s">
        <v>15</v>
      </c>
      <c r="G23" s="18">
        <v>100</v>
      </c>
      <c r="H23" s="14">
        <v>30.25</v>
      </c>
      <c r="I23" s="15">
        <f t="shared" si="0"/>
        <v>3025</v>
      </c>
      <c r="J23" s="15">
        <f t="shared" si="1"/>
        <v>3630</v>
      </c>
      <c r="K23" s="14" t="s">
        <v>16</v>
      </c>
    </row>
    <row r="24" spans="1:11" ht="12" x14ac:dyDescent="0.2">
      <c r="A24" s="9">
        <v>18</v>
      </c>
      <c r="B24" s="18" t="s">
        <v>40</v>
      </c>
      <c r="C24" s="18"/>
      <c r="D24" s="18"/>
      <c r="E24" s="18">
        <v>32</v>
      </c>
      <c r="F24" s="18" t="s">
        <v>15</v>
      </c>
      <c r="G24" s="18">
        <v>100</v>
      </c>
      <c r="H24" s="14">
        <v>49.14</v>
      </c>
      <c r="I24" s="15">
        <f t="shared" si="0"/>
        <v>4914</v>
      </c>
      <c r="J24" s="15">
        <f t="shared" si="1"/>
        <v>5896.8</v>
      </c>
      <c r="K24" s="14" t="s">
        <v>16</v>
      </c>
    </row>
    <row r="25" spans="1:11" ht="12" x14ac:dyDescent="0.2">
      <c r="A25" s="9">
        <v>19</v>
      </c>
      <c r="B25" s="18" t="s">
        <v>41</v>
      </c>
      <c r="C25" s="18"/>
      <c r="D25" s="18"/>
      <c r="E25" s="18">
        <v>40</v>
      </c>
      <c r="F25" s="18" t="s">
        <v>15</v>
      </c>
      <c r="G25" s="18">
        <v>100</v>
      </c>
      <c r="H25" s="14">
        <v>54.66</v>
      </c>
      <c r="I25" s="15">
        <f t="shared" si="0"/>
        <v>5466</v>
      </c>
      <c r="J25" s="15">
        <f t="shared" si="1"/>
        <v>6559.2</v>
      </c>
      <c r="K25" s="14" t="s">
        <v>16</v>
      </c>
    </row>
    <row r="26" spans="1:11" ht="12" x14ac:dyDescent="0.2">
      <c r="A26" s="9">
        <v>20</v>
      </c>
      <c r="B26" s="18" t="s">
        <v>42</v>
      </c>
      <c r="C26" s="18"/>
      <c r="D26" s="18"/>
      <c r="E26" s="18">
        <v>50</v>
      </c>
      <c r="F26" s="18" t="s">
        <v>15</v>
      </c>
      <c r="G26" s="18">
        <v>100</v>
      </c>
      <c r="H26" s="14">
        <v>83.47</v>
      </c>
      <c r="I26" s="15">
        <f t="shared" si="0"/>
        <v>8347</v>
      </c>
      <c r="J26" s="15">
        <f t="shared" si="1"/>
        <v>10016.4</v>
      </c>
      <c r="K26" s="14" t="s">
        <v>16</v>
      </c>
    </row>
    <row r="27" spans="1:11" ht="24" x14ac:dyDescent="0.2">
      <c r="A27" s="9">
        <v>21</v>
      </c>
      <c r="B27" s="18" t="s">
        <v>43</v>
      </c>
      <c r="C27" s="18"/>
      <c r="D27" s="18" t="s">
        <v>44</v>
      </c>
      <c r="E27" s="18">
        <v>15</v>
      </c>
      <c r="F27" s="18" t="s">
        <v>15</v>
      </c>
      <c r="G27" s="18">
        <v>30000</v>
      </c>
      <c r="H27" s="14">
        <v>6.44</v>
      </c>
      <c r="I27" s="15">
        <f t="shared" si="0"/>
        <v>193200</v>
      </c>
      <c r="J27" s="15">
        <f t="shared" si="1"/>
        <v>231840</v>
      </c>
      <c r="K27" s="14" t="s">
        <v>16</v>
      </c>
    </row>
    <row r="28" spans="1:11" ht="24" x14ac:dyDescent="0.2">
      <c r="A28" s="9">
        <v>22</v>
      </c>
      <c r="B28" s="18" t="s">
        <v>45</v>
      </c>
      <c r="C28" s="18"/>
      <c r="D28" s="18" t="s">
        <v>44</v>
      </c>
      <c r="E28" s="18">
        <v>20</v>
      </c>
      <c r="F28" s="18" t="s">
        <v>15</v>
      </c>
      <c r="G28" s="18">
        <v>5000</v>
      </c>
      <c r="H28" s="14">
        <v>12.6</v>
      </c>
      <c r="I28" s="15">
        <f t="shared" si="0"/>
        <v>63000</v>
      </c>
      <c r="J28" s="15">
        <f t="shared" si="1"/>
        <v>75600</v>
      </c>
      <c r="K28" s="14" t="s">
        <v>16</v>
      </c>
    </row>
    <row r="29" spans="1:11" ht="24" x14ac:dyDescent="0.2">
      <c r="A29" s="9">
        <v>23</v>
      </c>
      <c r="B29" s="18" t="s">
        <v>45</v>
      </c>
      <c r="C29" s="18"/>
      <c r="D29" s="18" t="s">
        <v>44</v>
      </c>
      <c r="E29" s="18">
        <v>25</v>
      </c>
      <c r="F29" s="18" t="s">
        <v>15</v>
      </c>
      <c r="G29" s="18">
        <v>10000</v>
      </c>
      <c r="H29" s="14">
        <v>12.31</v>
      </c>
      <c r="I29" s="15">
        <f t="shared" si="0"/>
        <v>123100</v>
      </c>
      <c r="J29" s="15">
        <f t="shared" si="1"/>
        <v>147720</v>
      </c>
      <c r="K29" s="14" t="s">
        <v>16</v>
      </c>
    </row>
    <row r="30" spans="1:11" ht="12" x14ac:dyDescent="0.2">
      <c r="A30" s="9">
        <v>24</v>
      </c>
      <c r="B30" s="18" t="s">
        <v>46</v>
      </c>
      <c r="C30" s="18"/>
      <c r="D30" s="18"/>
      <c r="E30" s="18">
        <v>32</v>
      </c>
      <c r="F30" s="18" t="s">
        <v>15</v>
      </c>
      <c r="G30" s="18">
        <v>15000</v>
      </c>
      <c r="H30" s="14">
        <v>24.41</v>
      </c>
      <c r="I30" s="15">
        <f t="shared" si="0"/>
        <v>366150</v>
      </c>
      <c r="J30" s="15">
        <f t="shared" si="1"/>
        <v>439380</v>
      </c>
      <c r="K30" s="14" t="s">
        <v>16</v>
      </c>
    </row>
    <row r="31" spans="1:11" ht="12" x14ac:dyDescent="0.2">
      <c r="A31" s="9">
        <v>25</v>
      </c>
      <c r="B31" s="17" t="s">
        <v>47</v>
      </c>
      <c r="C31" s="19"/>
      <c r="D31" s="18"/>
      <c r="E31" s="18">
        <v>40</v>
      </c>
      <c r="F31" s="18" t="s">
        <v>15</v>
      </c>
      <c r="G31" s="18">
        <v>10000</v>
      </c>
      <c r="H31" s="14">
        <v>29.11</v>
      </c>
      <c r="I31" s="15">
        <f t="shared" si="0"/>
        <v>291100</v>
      </c>
      <c r="J31" s="15">
        <f t="shared" si="1"/>
        <v>349320</v>
      </c>
      <c r="K31" s="14" t="s">
        <v>16</v>
      </c>
    </row>
    <row r="32" spans="1:11" ht="12" x14ac:dyDescent="0.2">
      <c r="A32" s="9">
        <v>26</v>
      </c>
      <c r="B32" s="20" t="s">
        <v>47</v>
      </c>
      <c r="C32" s="17"/>
      <c r="D32" s="17" t="s">
        <v>44</v>
      </c>
      <c r="E32" s="18">
        <v>50</v>
      </c>
      <c r="F32" s="17" t="s">
        <v>15</v>
      </c>
      <c r="G32" s="17">
        <v>10000</v>
      </c>
      <c r="H32" s="14">
        <v>48.86</v>
      </c>
      <c r="I32" s="15">
        <f t="shared" si="0"/>
        <v>488600</v>
      </c>
      <c r="J32" s="15">
        <f t="shared" si="1"/>
        <v>586320</v>
      </c>
      <c r="K32" s="14" t="s">
        <v>16</v>
      </c>
    </row>
    <row r="33" spans="1:11" ht="12" x14ac:dyDescent="0.2">
      <c r="A33" s="9">
        <v>27</v>
      </c>
      <c r="B33" s="18" t="s">
        <v>48</v>
      </c>
      <c r="C33" s="17" t="s">
        <v>49</v>
      </c>
      <c r="D33" s="17"/>
      <c r="E33" s="18" t="s">
        <v>50</v>
      </c>
      <c r="F33" s="17" t="s">
        <v>15</v>
      </c>
      <c r="G33" s="17">
        <v>4000</v>
      </c>
      <c r="H33" s="14">
        <v>150</v>
      </c>
      <c r="I33" s="15">
        <f t="shared" si="0"/>
        <v>600000</v>
      </c>
      <c r="J33" s="15">
        <f t="shared" si="1"/>
        <v>720000</v>
      </c>
      <c r="K33" s="14" t="s">
        <v>16</v>
      </c>
    </row>
    <row r="34" spans="1:11" ht="24" x14ac:dyDescent="0.2">
      <c r="A34" s="9">
        <v>28</v>
      </c>
      <c r="B34" s="18" t="s">
        <v>51</v>
      </c>
      <c r="C34" s="17"/>
      <c r="D34" s="17"/>
      <c r="E34" s="18" t="s">
        <v>52</v>
      </c>
      <c r="F34" s="17" t="s">
        <v>15</v>
      </c>
      <c r="G34" s="17">
        <v>1000</v>
      </c>
      <c r="H34" s="14">
        <v>168</v>
      </c>
      <c r="I34" s="15">
        <f t="shared" si="0"/>
        <v>168000</v>
      </c>
      <c r="J34" s="15">
        <f t="shared" si="1"/>
        <v>201600</v>
      </c>
      <c r="K34" s="14" t="s">
        <v>16</v>
      </c>
    </row>
    <row r="35" spans="1:11" ht="12" x14ac:dyDescent="0.2">
      <c r="A35" s="9">
        <v>29</v>
      </c>
      <c r="B35" s="18" t="s">
        <v>51</v>
      </c>
      <c r="C35" s="17"/>
      <c r="D35" s="17"/>
      <c r="E35" s="18" t="s">
        <v>53</v>
      </c>
      <c r="F35" s="17" t="s">
        <v>15</v>
      </c>
      <c r="G35" s="17">
        <v>100</v>
      </c>
      <c r="H35" s="14">
        <v>168</v>
      </c>
      <c r="I35" s="15">
        <f t="shared" si="0"/>
        <v>16800</v>
      </c>
      <c r="J35" s="15">
        <f t="shared" si="1"/>
        <v>20160</v>
      </c>
      <c r="K35" s="14" t="s">
        <v>16</v>
      </c>
    </row>
    <row r="36" spans="1:11" ht="12" x14ac:dyDescent="0.2">
      <c r="A36" s="9">
        <v>30</v>
      </c>
      <c r="B36" s="18" t="s">
        <v>54</v>
      </c>
      <c r="C36" s="17"/>
      <c r="D36" s="17" t="s">
        <v>55</v>
      </c>
      <c r="E36" s="18" t="s">
        <v>56</v>
      </c>
      <c r="F36" s="17" t="s">
        <v>15</v>
      </c>
      <c r="G36" s="17">
        <v>5000</v>
      </c>
      <c r="H36" s="14">
        <v>93</v>
      </c>
      <c r="I36" s="15">
        <f t="shared" si="0"/>
        <v>465000</v>
      </c>
      <c r="J36" s="15">
        <f t="shared" si="1"/>
        <v>558000</v>
      </c>
      <c r="K36" s="14" t="s">
        <v>16</v>
      </c>
    </row>
    <row r="37" spans="1:11" ht="12" x14ac:dyDescent="0.2">
      <c r="A37" s="9">
        <v>31</v>
      </c>
      <c r="B37" s="18" t="s">
        <v>57</v>
      </c>
      <c r="C37" s="17"/>
      <c r="D37" s="17" t="s">
        <v>55</v>
      </c>
      <c r="E37" s="18" t="s">
        <v>58</v>
      </c>
      <c r="F37" s="17" t="s">
        <v>15</v>
      </c>
      <c r="G37" s="17">
        <v>2000</v>
      </c>
      <c r="H37" s="14">
        <v>130</v>
      </c>
      <c r="I37" s="15">
        <f t="shared" si="0"/>
        <v>260000</v>
      </c>
      <c r="J37" s="15">
        <f t="shared" si="1"/>
        <v>312000</v>
      </c>
      <c r="K37" s="14" t="s">
        <v>16</v>
      </c>
    </row>
    <row r="38" spans="1:11" ht="12" x14ac:dyDescent="0.2">
      <c r="A38" s="9">
        <v>32</v>
      </c>
      <c r="B38" s="18" t="s">
        <v>57</v>
      </c>
      <c r="C38" s="17"/>
      <c r="D38" s="17"/>
      <c r="E38" s="18" t="s">
        <v>59</v>
      </c>
      <c r="F38" s="17" t="s">
        <v>15</v>
      </c>
      <c r="G38" s="17">
        <v>2000</v>
      </c>
      <c r="H38" s="14">
        <v>220</v>
      </c>
      <c r="I38" s="15">
        <f t="shared" si="0"/>
        <v>440000</v>
      </c>
      <c r="J38" s="15">
        <f t="shared" si="1"/>
        <v>528000</v>
      </c>
      <c r="K38" s="14" t="s">
        <v>16</v>
      </c>
    </row>
    <row r="39" spans="1:11" ht="36" x14ac:dyDescent="0.2">
      <c r="A39" s="9">
        <v>33</v>
      </c>
      <c r="B39" s="18" t="s">
        <v>60</v>
      </c>
      <c r="C39" s="17"/>
      <c r="D39" s="17"/>
      <c r="E39" s="18"/>
      <c r="F39" s="17" t="s">
        <v>15</v>
      </c>
      <c r="G39" s="17">
        <v>1000</v>
      </c>
      <c r="H39" s="14">
        <v>365</v>
      </c>
      <c r="I39" s="15">
        <f t="shared" si="0"/>
        <v>365000</v>
      </c>
      <c r="J39" s="15">
        <f t="shared" si="1"/>
        <v>438000</v>
      </c>
      <c r="K39" s="14" t="s">
        <v>16</v>
      </c>
    </row>
    <row r="40" spans="1:11" ht="12" x14ac:dyDescent="0.2">
      <c r="A40" s="9">
        <v>34</v>
      </c>
      <c r="B40" s="18" t="s">
        <v>61</v>
      </c>
      <c r="C40" s="17"/>
      <c r="D40" s="17"/>
      <c r="E40" s="18" t="s">
        <v>62</v>
      </c>
      <c r="F40" s="17" t="s">
        <v>15</v>
      </c>
      <c r="G40" s="17">
        <v>100</v>
      </c>
      <c r="H40" s="14">
        <v>21.78</v>
      </c>
      <c r="I40" s="15">
        <f t="shared" si="0"/>
        <v>2178</v>
      </c>
      <c r="J40" s="15">
        <f t="shared" si="1"/>
        <v>2613.6</v>
      </c>
      <c r="K40" s="14" t="s">
        <v>16</v>
      </c>
    </row>
    <row r="41" spans="1:11" ht="12" x14ac:dyDescent="0.2">
      <c r="A41" s="9">
        <v>35</v>
      </c>
      <c r="B41" s="18" t="s">
        <v>63</v>
      </c>
      <c r="C41" s="17"/>
      <c r="D41" s="17"/>
      <c r="E41" s="18" t="s">
        <v>64</v>
      </c>
      <c r="F41" s="17" t="s">
        <v>15</v>
      </c>
      <c r="G41" s="17">
        <v>100</v>
      </c>
      <c r="H41" s="14">
        <v>52.8</v>
      </c>
      <c r="I41" s="15">
        <f t="shared" si="0"/>
        <v>5280</v>
      </c>
      <c r="J41" s="15">
        <f t="shared" si="1"/>
        <v>6336</v>
      </c>
      <c r="K41" s="14" t="s">
        <v>16</v>
      </c>
    </row>
    <row r="42" spans="1:11" ht="12" x14ac:dyDescent="0.2">
      <c r="A42" s="9">
        <v>36</v>
      </c>
      <c r="B42" s="18" t="s">
        <v>61</v>
      </c>
      <c r="C42" s="17"/>
      <c r="D42" s="17"/>
      <c r="E42" s="18" t="s">
        <v>65</v>
      </c>
      <c r="F42" s="17" t="s">
        <v>15</v>
      </c>
      <c r="G42" s="17">
        <v>100</v>
      </c>
      <c r="H42" s="14">
        <v>71.27</v>
      </c>
      <c r="I42" s="15">
        <f t="shared" si="0"/>
        <v>7127</v>
      </c>
      <c r="J42" s="15">
        <f t="shared" si="1"/>
        <v>8552.4</v>
      </c>
      <c r="K42" s="14" t="s">
        <v>16</v>
      </c>
    </row>
    <row r="43" spans="1:11" ht="12" x14ac:dyDescent="0.2">
      <c r="A43" s="9">
        <v>37</v>
      </c>
      <c r="B43" s="18" t="s">
        <v>61</v>
      </c>
      <c r="C43" s="17"/>
      <c r="D43" s="17"/>
      <c r="E43" s="18" t="s">
        <v>66</v>
      </c>
      <c r="F43" s="17" t="s">
        <v>15</v>
      </c>
      <c r="G43" s="17">
        <v>100</v>
      </c>
      <c r="H43" s="14">
        <v>84.07</v>
      </c>
      <c r="I43" s="15">
        <f t="shared" si="0"/>
        <v>8407</v>
      </c>
      <c r="J43" s="15">
        <f t="shared" si="1"/>
        <v>10088.4</v>
      </c>
      <c r="K43" s="14" t="s">
        <v>16</v>
      </c>
    </row>
    <row r="44" spans="1:11" ht="12" x14ac:dyDescent="0.2">
      <c r="A44" s="9">
        <v>38</v>
      </c>
      <c r="B44" s="18" t="s">
        <v>61</v>
      </c>
      <c r="C44" s="17"/>
      <c r="D44" s="17"/>
      <c r="E44" s="18" t="s">
        <v>67</v>
      </c>
      <c r="F44" s="17" t="s">
        <v>15</v>
      </c>
      <c r="G44" s="17">
        <v>100</v>
      </c>
      <c r="H44" s="14">
        <v>168.22</v>
      </c>
      <c r="I44" s="15">
        <f t="shared" si="0"/>
        <v>16822</v>
      </c>
      <c r="J44" s="15">
        <f t="shared" si="1"/>
        <v>20186.399999999998</v>
      </c>
      <c r="K44" s="14" t="s">
        <v>16</v>
      </c>
    </row>
    <row r="45" spans="1:11" ht="24" x14ac:dyDescent="0.2">
      <c r="A45" s="9">
        <v>39</v>
      </c>
      <c r="B45" s="18" t="s">
        <v>68</v>
      </c>
      <c r="C45" s="17"/>
      <c r="D45" s="17"/>
      <c r="E45" s="18" t="s">
        <v>69</v>
      </c>
      <c r="F45" s="17" t="s">
        <v>15</v>
      </c>
      <c r="G45" s="17">
        <v>13000</v>
      </c>
      <c r="H45" s="14">
        <v>12.42</v>
      </c>
      <c r="I45" s="15">
        <f t="shared" si="0"/>
        <v>161460</v>
      </c>
      <c r="J45" s="15">
        <f t="shared" si="1"/>
        <v>193752</v>
      </c>
      <c r="K45" s="14" t="s">
        <v>16</v>
      </c>
    </row>
    <row r="46" spans="1:11" ht="24" x14ac:dyDescent="0.2">
      <c r="A46" s="9">
        <v>40</v>
      </c>
      <c r="B46" s="18" t="s">
        <v>68</v>
      </c>
      <c r="C46" s="17"/>
      <c r="D46" s="17"/>
      <c r="E46" s="18" t="s">
        <v>70</v>
      </c>
      <c r="F46" s="17" t="s">
        <v>15</v>
      </c>
      <c r="G46" s="17">
        <v>3000</v>
      </c>
      <c r="H46" s="14">
        <v>20.83</v>
      </c>
      <c r="I46" s="15">
        <f t="shared" si="0"/>
        <v>62489.999999999993</v>
      </c>
      <c r="J46" s="15">
        <f t="shared" si="1"/>
        <v>74987.999999999985</v>
      </c>
      <c r="K46" s="14" t="s">
        <v>16</v>
      </c>
    </row>
    <row r="47" spans="1:11" ht="24" x14ac:dyDescent="0.2">
      <c r="A47" s="9">
        <v>41</v>
      </c>
      <c r="B47" s="18" t="s">
        <v>68</v>
      </c>
      <c r="C47" s="17"/>
      <c r="D47" s="17"/>
      <c r="E47" s="18" t="s">
        <v>71</v>
      </c>
      <c r="F47" s="17" t="s">
        <v>15</v>
      </c>
      <c r="G47" s="17">
        <v>1000</v>
      </c>
      <c r="H47" s="14">
        <v>22.97</v>
      </c>
      <c r="I47" s="15">
        <f t="shared" si="0"/>
        <v>22970</v>
      </c>
      <c r="J47" s="15">
        <f t="shared" si="1"/>
        <v>27564</v>
      </c>
      <c r="K47" s="14" t="s">
        <v>16</v>
      </c>
    </row>
    <row r="48" spans="1:11" ht="24" x14ac:dyDescent="0.2">
      <c r="A48" s="9">
        <v>42</v>
      </c>
      <c r="B48" s="18" t="s">
        <v>68</v>
      </c>
      <c r="C48" s="17"/>
      <c r="D48" s="17"/>
      <c r="E48" s="18" t="s">
        <v>72</v>
      </c>
      <c r="F48" s="17" t="s">
        <v>15</v>
      </c>
      <c r="G48" s="17">
        <v>3000</v>
      </c>
      <c r="H48" s="14">
        <v>40.51</v>
      </c>
      <c r="I48" s="15">
        <f t="shared" si="0"/>
        <v>121530</v>
      </c>
      <c r="J48" s="15">
        <f t="shared" si="1"/>
        <v>145836</v>
      </c>
      <c r="K48" s="14" t="s">
        <v>16</v>
      </c>
    </row>
    <row r="49" spans="1:11" ht="12" x14ac:dyDescent="0.2">
      <c r="A49" s="9">
        <v>43</v>
      </c>
      <c r="B49" s="18" t="s">
        <v>68</v>
      </c>
      <c r="C49" s="17"/>
      <c r="D49" s="17"/>
      <c r="E49" s="18" t="s">
        <v>73</v>
      </c>
      <c r="F49" s="17" t="s">
        <v>15</v>
      </c>
      <c r="G49" s="17">
        <v>1000</v>
      </c>
      <c r="H49" s="14">
        <v>83.58</v>
      </c>
      <c r="I49" s="15">
        <f t="shared" si="0"/>
        <v>83580</v>
      </c>
      <c r="J49" s="15">
        <f t="shared" si="1"/>
        <v>100296</v>
      </c>
      <c r="K49" s="14" t="s">
        <v>16</v>
      </c>
    </row>
    <row r="50" spans="1:11" ht="12" x14ac:dyDescent="0.2">
      <c r="A50" s="9">
        <v>44</v>
      </c>
      <c r="B50" s="10" t="s">
        <v>74</v>
      </c>
      <c r="C50" s="11"/>
      <c r="D50" s="11"/>
      <c r="E50" s="12" t="s">
        <v>75</v>
      </c>
      <c r="F50" s="11" t="s">
        <v>15</v>
      </c>
      <c r="G50" s="13">
        <v>1300</v>
      </c>
      <c r="H50" s="14">
        <v>100</v>
      </c>
      <c r="I50" s="15">
        <f t="shared" si="0"/>
        <v>130000</v>
      </c>
      <c r="J50" s="15">
        <f t="shared" si="1"/>
        <v>156000</v>
      </c>
      <c r="K50" s="14" t="s">
        <v>16</v>
      </c>
    </row>
    <row r="51" spans="1:11" ht="12" x14ac:dyDescent="0.2">
      <c r="A51" s="9">
        <v>45</v>
      </c>
      <c r="B51" s="16" t="s">
        <v>76</v>
      </c>
      <c r="C51" s="17"/>
      <c r="D51" s="17"/>
      <c r="E51" s="18">
        <v>25</v>
      </c>
      <c r="F51" s="11" t="s">
        <v>15</v>
      </c>
      <c r="G51" s="17">
        <v>60</v>
      </c>
      <c r="H51" s="14">
        <v>147</v>
      </c>
      <c r="I51" s="15">
        <f t="shared" si="0"/>
        <v>8820</v>
      </c>
      <c r="J51" s="15">
        <f t="shared" si="1"/>
        <v>10584</v>
      </c>
      <c r="K51" s="14" t="s">
        <v>16</v>
      </c>
    </row>
    <row r="52" spans="1:11" ht="12" x14ac:dyDescent="0.2">
      <c r="A52" s="9">
        <v>46</v>
      </c>
      <c r="B52" s="16" t="s">
        <v>77</v>
      </c>
      <c r="C52" s="17"/>
      <c r="D52" s="17"/>
      <c r="E52" s="18" t="s">
        <v>78</v>
      </c>
      <c r="F52" s="11" t="s">
        <v>15</v>
      </c>
      <c r="G52" s="17">
        <v>24</v>
      </c>
      <c r="H52" s="14">
        <v>80.430000000000007</v>
      </c>
      <c r="I52" s="15">
        <f t="shared" si="0"/>
        <v>1930.3200000000002</v>
      </c>
      <c r="J52" s="15">
        <f t="shared" si="1"/>
        <v>2316.384</v>
      </c>
      <c r="K52" s="14" t="s">
        <v>16</v>
      </c>
    </row>
    <row r="53" spans="1:11" ht="12" x14ac:dyDescent="0.2">
      <c r="A53" s="9">
        <v>47</v>
      </c>
      <c r="B53" s="16" t="s">
        <v>77</v>
      </c>
      <c r="C53" s="17"/>
      <c r="D53" s="17"/>
      <c r="E53" s="18" t="s">
        <v>79</v>
      </c>
      <c r="F53" s="11" t="s">
        <v>15</v>
      </c>
      <c r="G53" s="17">
        <v>48</v>
      </c>
      <c r="H53" s="14">
        <v>44.12</v>
      </c>
      <c r="I53" s="15">
        <f t="shared" si="0"/>
        <v>2117.7599999999998</v>
      </c>
      <c r="J53" s="15">
        <f t="shared" si="1"/>
        <v>2541.3119999999994</v>
      </c>
      <c r="K53" s="14" t="s">
        <v>16</v>
      </c>
    </row>
    <row r="54" spans="1:11" ht="12" x14ac:dyDescent="0.2">
      <c r="A54" s="9">
        <v>48</v>
      </c>
      <c r="B54" s="16" t="s">
        <v>80</v>
      </c>
      <c r="C54" s="17"/>
      <c r="D54" s="17"/>
      <c r="E54" s="18" t="s">
        <v>81</v>
      </c>
      <c r="F54" s="11" t="s">
        <v>15</v>
      </c>
      <c r="G54" s="17">
        <v>17</v>
      </c>
      <c r="H54" s="14">
        <v>54</v>
      </c>
      <c r="I54" s="15">
        <f t="shared" si="0"/>
        <v>918</v>
      </c>
      <c r="J54" s="15">
        <f t="shared" si="1"/>
        <v>1101.5999999999999</v>
      </c>
      <c r="K54" s="14" t="s">
        <v>16</v>
      </c>
    </row>
    <row r="55" spans="1:11" ht="12" x14ac:dyDescent="0.2">
      <c r="A55" s="9">
        <v>49</v>
      </c>
      <c r="B55" s="16" t="s">
        <v>80</v>
      </c>
      <c r="C55" s="17"/>
      <c r="D55" s="17"/>
      <c r="E55" s="18" t="s">
        <v>82</v>
      </c>
      <c r="F55" s="11" t="s">
        <v>15</v>
      </c>
      <c r="G55" s="17">
        <v>31</v>
      </c>
      <c r="H55" s="14">
        <v>21.18</v>
      </c>
      <c r="I55" s="15">
        <f t="shared" si="0"/>
        <v>656.58</v>
      </c>
      <c r="J55" s="15">
        <f t="shared" si="1"/>
        <v>787.89600000000007</v>
      </c>
      <c r="K55" s="14" t="s">
        <v>16</v>
      </c>
    </row>
    <row r="56" spans="1:11" ht="12" x14ac:dyDescent="0.2">
      <c r="A56" s="9">
        <v>50</v>
      </c>
      <c r="B56" s="16" t="s">
        <v>80</v>
      </c>
      <c r="C56" s="11"/>
      <c r="D56" s="12"/>
      <c r="E56" s="12" t="s">
        <v>83</v>
      </c>
      <c r="F56" s="11" t="s">
        <v>15</v>
      </c>
      <c r="G56" s="11">
        <v>800</v>
      </c>
      <c r="H56" s="15">
        <v>330</v>
      </c>
      <c r="I56" s="15">
        <f t="shared" si="0"/>
        <v>264000</v>
      </c>
      <c r="J56" s="15">
        <f t="shared" si="1"/>
        <v>316800</v>
      </c>
      <c r="K56" s="14" t="s">
        <v>16</v>
      </c>
    </row>
    <row r="57" spans="1:11" ht="24" x14ac:dyDescent="0.2">
      <c r="A57" s="9">
        <v>51</v>
      </c>
      <c r="B57" s="16" t="s">
        <v>84</v>
      </c>
      <c r="C57" s="11"/>
      <c r="D57" s="21" t="s">
        <v>85</v>
      </c>
      <c r="E57" s="12" t="s">
        <v>86</v>
      </c>
      <c r="F57" s="11" t="s">
        <v>15</v>
      </c>
      <c r="G57" s="11">
        <v>600</v>
      </c>
      <c r="H57" s="15">
        <v>213.9</v>
      </c>
      <c r="I57" s="15">
        <f t="shared" si="0"/>
        <v>128340</v>
      </c>
      <c r="J57" s="15">
        <f t="shared" si="1"/>
        <v>154008</v>
      </c>
      <c r="K57" s="14" t="s">
        <v>16</v>
      </c>
    </row>
    <row r="58" spans="1:11" ht="12" x14ac:dyDescent="0.2">
      <c r="A58" s="9">
        <v>52</v>
      </c>
      <c r="B58" s="16" t="s">
        <v>80</v>
      </c>
      <c r="C58" s="11"/>
      <c r="D58" s="12"/>
      <c r="E58" s="12" t="s">
        <v>87</v>
      </c>
      <c r="F58" s="11" t="s">
        <v>15</v>
      </c>
      <c r="G58" s="11">
        <v>800</v>
      </c>
      <c r="H58" s="15">
        <v>40.22</v>
      </c>
      <c r="I58" s="15">
        <f t="shared" si="0"/>
        <v>32176</v>
      </c>
      <c r="J58" s="15">
        <f t="shared" si="1"/>
        <v>38611.199999999997</v>
      </c>
      <c r="K58" s="14" t="s">
        <v>16</v>
      </c>
    </row>
    <row r="59" spans="1:11" ht="12" x14ac:dyDescent="0.2">
      <c r="A59" s="9">
        <v>53</v>
      </c>
      <c r="B59" s="16" t="s">
        <v>80</v>
      </c>
      <c r="C59" s="11"/>
      <c r="D59" s="12"/>
      <c r="E59" s="12" t="s">
        <v>88</v>
      </c>
      <c r="F59" s="11" t="s">
        <v>15</v>
      </c>
      <c r="G59" s="11">
        <v>500</v>
      </c>
      <c r="H59" s="15">
        <v>119.07</v>
      </c>
      <c r="I59" s="15">
        <f t="shared" si="0"/>
        <v>59535</v>
      </c>
      <c r="J59" s="15">
        <f t="shared" si="1"/>
        <v>71442</v>
      </c>
      <c r="K59" s="14" t="s">
        <v>16</v>
      </c>
    </row>
    <row r="60" spans="1:11" ht="12" x14ac:dyDescent="0.2">
      <c r="A60" s="9">
        <v>54</v>
      </c>
      <c r="B60" s="16" t="s">
        <v>80</v>
      </c>
      <c r="C60" s="11"/>
      <c r="D60" s="12"/>
      <c r="E60" s="12" t="s">
        <v>89</v>
      </c>
      <c r="F60" s="11" t="s">
        <v>15</v>
      </c>
      <c r="G60" s="11">
        <v>5000</v>
      </c>
      <c r="H60" s="15">
        <v>99</v>
      </c>
      <c r="I60" s="15">
        <f t="shared" si="0"/>
        <v>495000</v>
      </c>
      <c r="J60" s="15">
        <f t="shared" si="1"/>
        <v>594000</v>
      </c>
      <c r="K60" s="14" t="s">
        <v>16</v>
      </c>
    </row>
    <row r="61" spans="1:11" ht="36" x14ac:dyDescent="0.2">
      <c r="A61" s="22">
        <v>55</v>
      </c>
      <c r="B61" s="23" t="s">
        <v>80</v>
      </c>
      <c r="C61" s="24" t="s">
        <v>90</v>
      </c>
      <c r="D61" s="25"/>
      <c r="E61" s="24" t="s">
        <v>91</v>
      </c>
      <c r="F61" s="26" t="s">
        <v>15</v>
      </c>
      <c r="G61" s="26">
        <v>70</v>
      </c>
      <c r="H61" s="27">
        <v>262.87</v>
      </c>
      <c r="I61" s="28">
        <f t="shared" si="0"/>
        <v>18400.900000000001</v>
      </c>
      <c r="J61" s="28">
        <f t="shared" si="1"/>
        <v>22081.08</v>
      </c>
      <c r="K61" s="29" t="s">
        <v>16</v>
      </c>
    </row>
    <row r="62" spans="1:11" ht="36" x14ac:dyDescent="0.2">
      <c r="A62" s="9">
        <v>56</v>
      </c>
      <c r="B62" s="16" t="s">
        <v>80</v>
      </c>
      <c r="C62" s="12" t="s">
        <v>92</v>
      </c>
      <c r="D62" s="21"/>
      <c r="E62" s="12" t="s">
        <v>93</v>
      </c>
      <c r="F62" s="11" t="s">
        <v>15</v>
      </c>
      <c r="G62" s="11">
        <v>70</v>
      </c>
      <c r="H62" s="30">
        <v>176.61</v>
      </c>
      <c r="I62" s="15">
        <f t="shared" si="0"/>
        <v>12362.7</v>
      </c>
      <c r="J62" s="15">
        <f t="shared" si="1"/>
        <v>14835.24</v>
      </c>
      <c r="K62" s="14" t="s">
        <v>16</v>
      </c>
    </row>
    <row r="63" spans="1:11" ht="24" x14ac:dyDescent="0.2">
      <c r="A63" s="9">
        <v>57</v>
      </c>
      <c r="B63" s="16" t="s">
        <v>80</v>
      </c>
      <c r="C63" s="12" t="s">
        <v>94</v>
      </c>
      <c r="D63" s="21" t="s">
        <v>85</v>
      </c>
      <c r="E63" s="12" t="s">
        <v>95</v>
      </c>
      <c r="F63" s="11" t="s">
        <v>15</v>
      </c>
      <c r="G63" s="11">
        <v>24</v>
      </c>
      <c r="H63" s="30">
        <v>391.5</v>
      </c>
      <c r="I63" s="15">
        <f t="shared" si="0"/>
        <v>9396</v>
      </c>
      <c r="J63" s="15">
        <f t="shared" si="1"/>
        <v>11275.199999999999</v>
      </c>
      <c r="K63" s="14" t="s">
        <v>16</v>
      </c>
    </row>
    <row r="64" spans="1:11" ht="24" x14ac:dyDescent="0.2">
      <c r="A64" s="9">
        <v>58</v>
      </c>
      <c r="B64" s="16" t="s">
        <v>80</v>
      </c>
      <c r="C64" s="12" t="s">
        <v>94</v>
      </c>
      <c r="D64" s="21" t="s">
        <v>85</v>
      </c>
      <c r="E64" s="12" t="s">
        <v>96</v>
      </c>
      <c r="F64" s="11" t="s">
        <v>15</v>
      </c>
      <c r="G64" s="11">
        <v>12</v>
      </c>
      <c r="H64" s="30">
        <v>2462.7600000000002</v>
      </c>
      <c r="I64" s="15">
        <f t="shared" si="0"/>
        <v>29553.120000000003</v>
      </c>
      <c r="J64" s="15">
        <f t="shared" si="1"/>
        <v>35463.743999999999</v>
      </c>
      <c r="K64" s="14" t="s">
        <v>16</v>
      </c>
    </row>
    <row r="65" spans="1:11" ht="57" customHeight="1" x14ac:dyDescent="0.2">
      <c r="A65" s="31"/>
      <c r="B65" s="16" t="s">
        <v>97</v>
      </c>
      <c r="C65" s="31"/>
      <c r="D65" s="31"/>
      <c r="E65" s="32"/>
      <c r="F65" s="31"/>
      <c r="G65" s="31"/>
      <c r="H65" s="31"/>
      <c r="I65" s="33">
        <f>SUM(I7:I64)</f>
        <v>8431674.4199999999</v>
      </c>
      <c r="J65" s="33">
        <f>SUM(J7:J64)</f>
        <v>10118009.304</v>
      </c>
      <c r="K65" s="31"/>
    </row>
    <row r="68" spans="1:11" ht="15.75" x14ac:dyDescent="0.2">
      <c r="B68" s="34"/>
      <c r="C68" s="35"/>
      <c r="D68" s="35"/>
      <c r="E68" s="35"/>
      <c r="F68" s="35"/>
      <c r="G68" s="35"/>
      <c r="H68" s="35"/>
      <c r="I68" s="35"/>
    </row>
  </sheetData>
  <mergeCells count="3">
    <mergeCell ref="I1:L3"/>
    <mergeCell ref="A5:K5"/>
    <mergeCell ref="B68:I6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18</vt:lpstr>
      <vt:lpstr>'Лот 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2019-12-26T10:39:16Z</dcterms:created>
  <dcterms:modified xsi:type="dcterms:W3CDTF">2019-12-26T10:40:01Z</dcterms:modified>
</cp:coreProperties>
</file>