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20" i="1" s="1"/>
  <c r="I8" i="1"/>
  <c r="I20" i="1" s="1"/>
</calcChain>
</file>

<file path=xl/sharedStrings.xml><?xml version="1.0" encoding="utf-8"?>
<sst xmlns="http://schemas.openxmlformats.org/spreadsheetml/2006/main" count="62" uniqueCount="41">
  <si>
    <t>Приложение № 19                                                                                                       к запросу котировок цен №021/ВВРЗ/2019</t>
  </si>
  <si>
    <t>Лот № 15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</si>
  <si>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</si>
  <si>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</si>
  <si>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</si>
  <si>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</si>
  <si>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</si>
  <si>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</si>
  <si>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</si>
  <si>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</si>
  <si>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</si>
  <si>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</si>
  <si>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</si>
  <si>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Антенна </t>
  </si>
  <si>
    <t>шт</t>
  </si>
  <si>
    <t>DECT штырьевая МА 821    09</t>
  </si>
  <si>
    <t>в течение 2020</t>
  </si>
  <si>
    <t xml:space="preserve">Держатель вставки вставки плавкой </t>
  </si>
  <si>
    <t xml:space="preserve">ДВП4-2В </t>
  </si>
  <si>
    <t xml:space="preserve">Дин - рейка перфорированная  </t>
  </si>
  <si>
    <t>м</t>
  </si>
  <si>
    <t>35х7,5 мм 2000мм</t>
  </si>
  <si>
    <t>Заглушка 100х60 (ДКС)</t>
  </si>
  <si>
    <t>0874</t>
  </si>
  <si>
    <t xml:space="preserve">Зеленый светодиод + варистор </t>
  </si>
  <si>
    <t>(110-240В АС/DC) 99.02.0.230.98</t>
  </si>
  <si>
    <t>Кабель-канал 100х60 (ДКС)</t>
  </si>
  <si>
    <t>01786</t>
  </si>
  <si>
    <t>Каркас на 2 модуля (одноместный, белый RAL9010)</t>
  </si>
  <si>
    <t>72012W</t>
  </si>
  <si>
    <t xml:space="preserve">Контактор </t>
  </si>
  <si>
    <t>КПД 5</t>
  </si>
  <si>
    <t>КПЕ-4</t>
  </si>
  <si>
    <t xml:space="preserve">    Кабель радиочастотный </t>
  </si>
  <si>
    <t xml:space="preserve">РК 75-4-11 </t>
  </si>
  <si>
    <t xml:space="preserve">в течение 2020 года </t>
  </si>
  <si>
    <t>Кабель  витая пара</t>
  </si>
  <si>
    <t xml:space="preserve"> FTP 4X2X0.52 5E</t>
  </si>
  <si>
    <t>Контактор КПЕ-5</t>
  </si>
  <si>
    <t>КПЕ-5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</si>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</sst>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33203125" customWidth="1"/>
    <col min="2" max="2" width="32.5" customWidth="1"/>
    <col min="4" max="4" width="25.1640625" customWidth="1"/>
    <col min="5" max="5" width="8.33203125" customWidth="1"/>
    <col min="6" max="6" width="9.33203125" customWidth="1"/>
    <col min="8" max="8" width="12.6640625" customWidth="1"/>
    <col min="9" max="9" width="14.33203125" customWidth="1"/>
    <col min="10" max="10" width="16" customWidth="1"/>
    <col min="11" max="11" width="14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4" t="s">
        <v>3</v>
      </c>
      <c r="C6" s="3" t="s">
        <v>4</v>
      </c>
      <c r="D6" s="3" t="s">
        <v>5</v>
      </c>
      <c r="E6" s="3" t="s">
        <v>6</v>
      </c>
      <c r="F6" s="5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2" x14ac:dyDescent="0.2">
      <c r="A7" s="3"/>
      <c r="B7" s="4"/>
      <c r="C7" s="3"/>
      <c r="D7" s="6"/>
      <c r="E7" s="6"/>
      <c r="F7" s="5"/>
      <c r="G7" s="3"/>
      <c r="H7" s="7"/>
      <c r="I7" s="3"/>
      <c r="J7" s="8"/>
      <c r="K7" s="8"/>
    </row>
    <row r="8" spans="1:12" ht="24" x14ac:dyDescent="0.2">
      <c r="A8" s="9">
        <v>1</v>
      </c>
      <c r="B8" s="9" t="s">
        <v>13</v>
      </c>
      <c r="C8" s="10" t="s">
        <v>14</v>
      </c>
      <c r="D8" s="11" t="s">
        <v>15</v>
      </c>
      <c r="E8" s="12"/>
      <c r="F8" s="12"/>
      <c r="G8" s="9">
        <v>15</v>
      </c>
      <c r="H8" s="13">
        <v>5618.21</v>
      </c>
      <c r="I8" s="14">
        <f t="shared" ref="I8:I19" si="0">H8*G8</f>
        <v>84273.15</v>
      </c>
      <c r="J8" s="14">
        <f t="shared" ref="J8:J19" si="1">H8*G8*1.2</f>
        <v>101127.77999999998</v>
      </c>
      <c r="K8" s="9" t="s">
        <v>16</v>
      </c>
    </row>
    <row r="9" spans="1:12" ht="12" x14ac:dyDescent="0.2">
      <c r="A9" s="9">
        <v>2</v>
      </c>
      <c r="B9" s="15" t="s">
        <v>17</v>
      </c>
      <c r="C9" s="10" t="s">
        <v>14</v>
      </c>
      <c r="D9" s="10" t="s">
        <v>18</v>
      </c>
      <c r="E9" s="10"/>
      <c r="F9" s="10"/>
      <c r="G9" s="9">
        <v>300</v>
      </c>
      <c r="H9" s="16">
        <v>19.600000000000001</v>
      </c>
      <c r="I9" s="14">
        <f t="shared" si="0"/>
        <v>5880</v>
      </c>
      <c r="J9" s="14">
        <f t="shared" si="1"/>
        <v>7056</v>
      </c>
      <c r="K9" s="9" t="s">
        <v>16</v>
      </c>
    </row>
    <row r="10" spans="1:12" ht="24" x14ac:dyDescent="0.2">
      <c r="A10" s="9">
        <v>3</v>
      </c>
      <c r="B10" s="17" t="s">
        <v>19</v>
      </c>
      <c r="C10" s="10" t="s">
        <v>20</v>
      </c>
      <c r="D10" s="10"/>
      <c r="E10" s="10"/>
      <c r="F10" s="10" t="s">
        <v>21</v>
      </c>
      <c r="G10" s="9">
        <v>50</v>
      </c>
      <c r="H10" s="16">
        <v>81.849999999999994</v>
      </c>
      <c r="I10" s="14">
        <f t="shared" si="0"/>
        <v>4092.4999999999995</v>
      </c>
      <c r="J10" s="14">
        <f t="shared" si="1"/>
        <v>4910.9999999999991</v>
      </c>
      <c r="K10" s="9" t="s">
        <v>16</v>
      </c>
    </row>
    <row r="11" spans="1:12" ht="12" x14ac:dyDescent="0.2">
      <c r="A11" s="9">
        <v>4</v>
      </c>
      <c r="B11" s="18" t="s">
        <v>22</v>
      </c>
      <c r="C11" s="19" t="s">
        <v>14</v>
      </c>
      <c r="D11" s="20" t="s">
        <v>23</v>
      </c>
      <c r="E11" s="21"/>
      <c r="F11" s="21"/>
      <c r="G11" s="22">
        <v>300</v>
      </c>
      <c r="H11" s="16">
        <v>120.5</v>
      </c>
      <c r="I11" s="14">
        <f t="shared" si="0"/>
        <v>36150</v>
      </c>
      <c r="J11" s="14">
        <f t="shared" si="1"/>
        <v>43380</v>
      </c>
      <c r="K11" s="9" t="s">
        <v>16</v>
      </c>
    </row>
    <row r="12" spans="1:12" ht="24" x14ac:dyDescent="0.2">
      <c r="A12" s="9">
        <v>5</v>
      </c>
      <c r="B12" s="15" t="s">
        <v>24</v>
      </c>
      <c r="C12" s="10" t="s">
        <v>14</v>
      </c>
      <c r="D12" s="10" t="s">
        <v>25</v>
      </c>
      <c r="E12" s="10"/>
      <c r="F12" s="10"/>
      <c r="G12" s="9">
        <v>138</v>
      </c>
      <c r="H12" s="16">
        <v>10.83</v>
      </c>
      <c r="I12" s="14">
        <f t="shared" si="0"/>
        <v>1494.54</v>
      </c>
      <c r="J12" s="14">
        <f t="shared" si="1"/>
        <v>1793.4479999999999</v>
      </c>
      <c r="K12" s="9" t="s">
        <v>16</v>
      </c>
    </row>
    <row r="13" spans="1:12" ht="12" x14ac:dyDescent="0.2">
      <c r="A13" s="9">
        <v>6</v>
      </c>
      <c r="B13" s="18" t="s">
        <v>26</v>
      </c>
      <c r="C13" s="19" t="s">
        <v>14</v>
      </c>
      <c r="D13" s="20" t="s">
        <v>27</v>
      </c>
      <c r="E13" s="21"/>
      <c r="F13" s="21"/>
      <c r="G13" s="22">
        <v>600</v>
      </c>
      <c r="H13" s="16">
        <v>311.44</v>
      </c>
      <c r="I13" s="14">
        <f t="shared" si="0"/>
        <v>186864</v>
      </c>
      <c r="J13" s="14">
        <f t="shared" si="1"/>
        <v>224236.79999999999</v>
      </c>
      <c r="K13" s="9" t="s">
        <v>16</v>
      </c>
    </row>
    <row r="14" spans="1:12" ht="24" x14ac:dyDescent="0.2">
      <c r="A14" s="9">
        <v>7</v>
      </c>
      <c r="B14" s="17" t="s">
        <v>28</v>
      </c>
      <c r="C14" s="10" t="s">
        <v>14</v>
      </c>
      <c r="D14" s="23" t="s">
        <v>29</v>
      </c>
      <c r="E14" s="12"/>
      <c r="F14" s="12"/>
      <c r="G14" s="9">
        <v>4000</v>
      </c>
      <c r="H14" s="16">
        <v>62.76</v>
      </c>
      <c r="I14" s="14">
        <f t="shared" si="0"/>
        <v>251040</v>
      </c>
      <c r="J14" s="14">
        <f t="shared" si="1"/>
        <v>301248</v>
      </c>
      <c r="K14" s="9" t="s">
        <v>16</v>
      </c>
    </row>
    <row r="15" spans="1:12" ht="12" x14ac:dyDescent="0.2">
      <c r="A15" s="9">
        <v>8</v>
      </c>
      <c r="B15" s="15" t="s">
        <v>30</v>
      </c>
      <c r="C15" s="10" t="s">
        <v>14</v>
      </c>
      <c r="D15" s="10" t="s">
        <v>31</v>
      </c>
      <c r="E15" s="13"/>
      <c r="F15" s="13"/>
      <c r="G15" s="9">
        <v>15</v>
      </c>
      <c r="H15" s="10">
        <v>6497.95</v>
      </c>
      <c r="I15" s="14">
        <f t="shared" si="0"/>
        <v>97469.25</v>
      </c>
      <c r="J15" s="14">
        <f t="shared" si="1"/>
        <v>116963.09999999999</v>
      </c>
      <c r="K15" s="9" t="s">
        <v>16</v>
      </c>
    </row>
    <row r="16" spans="1:12" ht="12" x14ac:dyDescent="0.2">
      <c r="A16" s="9">
        <v>9</v>
      </c>
      <c r="B16" s="15" t="s">
        <v>30</v>
      </c>
      <c r="C16" s="10" t="s">
        <v>14</v>
      </c>
      <c r="D16" s="10" t="s">
        <v>32</v>
      </c>
      <c r="E16" s="13"/>
      <c r="F16" s="13"/>
      <c r="G16" s="9">
        <v>3</v>
      </c>
      <c r="H16" s="10">
        <v>4256.22</v>
      </c>
      <c r="I16" s="14">
        <f t="shared" si="0"/>
        <v>12768.66</v>
      </c>
      <c r="J16" s="14">
        <f t="shared" si="1"/>
        <v>15322.392</v>
      </c>
      <c r="K16" s="9" t="s">
        <v>16</v>
      </c>
    </row>
    <row r="17" spans="1:11" ht="24" x14ac:dyDescent="0.2">
      <c r="A17" s="9">
        <v>10</v>
      </c>
      <c r="B17" s="24" t="s">
        <v>33</v>
      </c>
      <c r="C17" s="25" t="s">
        <v>20</v>
      </c>
      <c r="D17" s="26" t="s">
        <v>34</v>
      </c>
      <c r="E17" s="27"/>
      <c r="F17" s="28"/>
      <c r="G17" s="29">
        <v>4000</v>
      </c>
      <c r="H17" s="30">
        <v>46.7</v>
      </c>
      <c r="I17" s="31">
        <f>H17*G17</f>
        <v>186800</v>
      </c>
      <c r="J17" s="31">
        <f>H17*G17*1.2</f>
        <v>224160</v>
      </c>
      <c r="K17" s="32" t="s">
        <v>35</v>
      </c>
    </row>
    <row r="18" spans="1:11" ht="24" x14ac:dyDescent="0.2">
      <c r="A18" s="9">
        <v>11</v>
      </c>
      <c r="B18" s="24" t="s">
        <v>36</v>
      </c>
      <c r="C18" s="33" t="s">
        <v>20</v>
      </c>
      <c r="D18" s="33" t="s">
        <v>37</v>
      </c>
      <c r="E18" s="12"/>
      <c r="F18" s="28"/>
      <c r="G18" s="34">
        <v>3000</v>
      </c>
      <c r="H18" s="35">
        <v>11.34</v>
      </c>
      <c r="I18" s="10">
        <f>H18*G18</f>
        <v>34020</v>
      </c>
      <c r="J18" s="10">
        <f>H18*G18*1.2</f>
        <v>40824</v>
      </c>
      <c r="K18" s="33" t="s">
        <v>35</v>
      </c>
    </row>
    <row r="19" spans="1:11" ht="12" x14ac:dyDescent="0.2">
      <c r="A19" s="9">
        <v>12</v>
      </c>
      <c r="B19" s="15" t="s">
        <v>38</v>
      </c>
      <c r="C19" s="10" t="s">
        <v>14</v>
      </c>
      <c r="D19" s="10" t="s">
        <v>39</v>
      </c>
      <c r="E19" s="13"/>
      <c r="F19" s="13"/>
      <c r="G19" s="9">
        <v>12</v>
      </c>
      <c r="H19" s="10">
        <v>4256.22</v>
      </c>
      <c r="I19" s="14">
        <f t="shared" si="0"/>
        <v>51074.64</v>
      </c>
      <c r="J19" s="14">
        <f t="shared" si="1"/>
        <v>61289.567999999999</v>
      </c>
      <c r="K19" s="9" t="s">
        <v>16</v>
      </c>
    </row>
    <row r="20" spans="1:11" ht="42.75" customHeight="1" x14ac:dyDescent="0.2">
      <c r="A20" s="36"/>
      <c r="B20" s="10" t="s">
        <v>40</v>
      </c>
      <c r="C20" s="36"/>
      <c r="D20" s="36"/>
      <c r="E20" s="36"/>
      <c r="F20" s="36"/>
      <c r="G20" s="36"/>
      <c r="H20" s="36"/>
      <c r="I20" s="37">
        <f>SUM(I8:I19)</f>
        <v>951926.74</v>
      </c>
      <c r="J20" s="37">
        <f>SUM(J8:J19)</f>
        <v>1142312.088</v>
      </c>
      <c r="K20" s="36"/>
    </row>
    <row r="23" spans="1:11" ht="15.75" x14ac:dyDescent="0.25">
      <c r="B23" s="38"/>
      <c r="C23" s="38"/>
      <c r="D23" s="38"/>
      <c r="E23" s="38"/>
      <c r="F23" s="38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2019-12-26T10:37:46Z</dcterms:created>
  <dcterms:modified xsi:type="dcterms:W3CDTF">2019-12-26T10:37:59Z</dcterms:modified>
</cp:coreProperties>
</file>