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955"/>
  </bookViews>
  <sheets>
    <sheet name="Хомутная продукция" sheetId="12" r:id="rId1"/>
  </sheets>
  <calcPr calcId="125725"/>
</workbook>
</file>

<file path=xl/calcChain.xml><?xml version="1.0" encoding="utf-8"?>
<calcChain xmlns="http://schemas.openxmlformats.org/spreadsheetml/2006/main">
  <c r="I27" i="12"/>
  <c r="I9" l="1"/>
  <c r="J9"/>
  <c r="J27" s="1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</calcChain>
</file>

<file path=xl/sharedStrings.xml><?xml version="1.0" encoding="utf-8"?>
<sst xmlns="http://schemas.openxmlformats.org/spreadsheetml/2006/main" count="97" uniqueCount="45">
  <si>
    <t>№ п/п</t>
  </si>
  <si>
    <t>Наименование материала</t>
  </si>
  <si>
    <t>Ед. изм</t>
  </si>
  <si>
    <t>Количество</t>
  </si>
  <si>
    <t>Цена, руб</t>
  </si>
  <si>
    <t>шт</t>
  </si>
  <si>
    <t>Марка</t>
  </si>
  <si>
    <t>ГОСТ</t>
  </si>
  <si>
    <t>Размер</t>
  </si>
  <si>
    <t>сумма без НДС</t>
  </si>
  <si>
    <t>сумма с НДС 20%</t>
  </si>
  <si>
    <t xml:space="preserve">Срок поставки </t>
  </si>
  <si>
    <t xml:space="preserve">Хомут </t>
  </si>
  <si>
    <t>32-50</t>
  </si>
  <si>
    <t xml:space="preserve">Хомут червячный </t>
  </si>
  <si>
    <t>Хомут</t>
  </si>
  <si>
    <t>150-170</t>
  </si>
  <si>
    <t>25х40</t>
  </si>
  <si>
    <t>ИТОГО:</t>
  </si>
  <si>
    <t xml:space="preserve">ХОМУТ </t>
  </si>
  <si>
    <t>139Х131</t>
  </si>
  <si>
    <t>силовой</t>
  </si>
  <si>
    <t>16-27 мм.</t>
  </si>
  <si>
    <t>ф 50х70</t>
  </si>
  <si>
    <t>70*90</t>
  </si>
  <si>
    <t xml:space="preserve">"NORMA"Германия  </t>
  </si>
  <si>
    <t>100-120/13C7W1</t>
  </si>
  <si>
    <t>оцинк.</t>
  </si>
  <si>
    <t xml:space="preserve"> 32х44мм</t>
  </si>
  <si>
    <t xml:space="preserve">СИЛОВОЙ </t>
  </si>
  <si>
    <t xml:space="preserve">ЧЕРВЯЧНЫЙ  </t>
  </si>
  <si>
    <t xml:space="preserve"> ( 68-73 )</t>
  </si>
  <si>
    <t>нейлоновый</t>
  </si>
  <si>
    <t xml:space="preserve">нейлоновый </t>
  </si>
  <si>
    <t xml:space="preserve">  червячный</t>
  </si>
  <si>
    <t>червячный 10-16 О max</t>
  </si>
  <si>
    <t>червячный</t>
  </si>
  <si>
    <t xml:space="preserve">NORMA </t>
  </si>
  <si>
    <t>12х 22</t>
  </si>
  <si>
    <t>к запросу котировок цен</t>
  </si>
  <si>
    <t>ЛОТ № 5</t>
  </si>
  <si>
    <t>Заместитель директора                                                                                   В.В. Ракитин</t>
  </si>
  <si>
    <t>2-4 квартал 2019г.</t>
  </si>
  <si>
    <t>Приложение № 9</t>
  </si>
  <si>
    <t xml:space="preserve">упак (100шт) </t>
  </si>
</sst>
</file>

<file path=xl/styles.xml><?xml version="1.0" encoding="utf-8"?>
<styleSheet xmlns="http://schemas.openxmlformats.org/spreadsheetml/2006/main">
  <fonts count="14"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39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4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4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/>
    <xf numFmtId="0" fontId="11" fillId="0" borderId="1" xfId="0" applyFont="1" applyBorder="1"/>
    <xf numFmtId="0" fontId="7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13" fillId="0" borderId="1" xfId="0" applyNumberFormat="1" applyFont="1" applyBorder="1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1" fillId="2" borderId="2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/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0"/>
  <sheetViews>
    <sheetView tabSelected="1" workbookViewId="0">
      <selection activeCell="I27" sqref="I27:J27"/>
    </sheetView>
  </sheetViews>
  <sheetFormatPr defaultRowHeight="11.25"/>
  <cols>
    <col min="1" max="1" width="6" customWidth="1"/>
    <col min="2" max="2" width="20.5" customWidth="1"/>
    <col min="4" max="4" width="22.1640625" customWidth="1"/>
    <col min="5" max="5" width="14" customWidth="1"/>
    <col min="6" max="6" width="13" customWidth="1"/>
    <col min="7" max="7" width="9.83203125" style="13" customWidth="1"/>
    <col min="8" max="8" width="15.1640625" style="12" customWidth="1"/>
    <col min="9" max="9" width="15.6640625" customWidth="1"/>
    <col min="10" max="10" width="17.83203125" customWidth="1"/>
    <col min="11" max="11" width="19" customWidth="1"/>
  </cols>
  <sheetData>
    <row r="2" spans="1:11" ht="12.75">
      <c r="I2" s="21" t="s">
        <v>43</v>
      </c>
    </row>
    <row r="3" spans="1:11" ht="12.75">
      <c r="I3" s="18" t="s">
        <v>39</v>
      </c>
    </row>
    <row r="5" spans="1:11" ht="23.25">
      <c r="F5" s="32" t="s">
        <v>40</v>
      </c>
      <c r="G5" s="33"/>
    </row>
    <row r="7" spans="1:11" s="1" customFormat="1" ht="11.25" customHeight="1">
      <c r="A7" s="25" t="s">
        <v>0</v>
      </c>
      <c r="B7" s="25" t="s">
        <v>1</v>
      </c>
      <c r="C7" s="25" t="s">
        <v>2</v>
      </c>
      <c r="D7" s="16"/>
      <c r="E7" s="16"/>
      <c r="F7" s="30" t="s">
        <v>8</v>
      </c>
      <c r="G7" s="37" t="s">
        <v>3</v>
      </c>
      <c r="H7" s="28" t="s">
        <v>4</v>
      </c>
      <c r="I7" s="34" t="s">
        <v>9</v>
      </c>
      <c r="J7" s="25" t="s">
        <v>10</v>
      </c>
      <c r="K7" s="25" t="s">
        <v>11</v>
      </c>
    </row>
    <row r="8" spans="1:11" s="1" customFormat="1">
      <c r="A8" s="26"/>
      <c r="B8" s="26"/>
      <c r="C8" s="26"/>
      <c r="D8" s="17" t="s">
        <v>6</v>
      </c>
      <c r="E8" s="17" t="s">
        <v>7</v>
      </c>
      <c r="F8" s="31"/>
      <c r="G8" s="38"/>
      <c r="H8" s="36"/>
      <c r="I8" s="35"/>
      <c r="J8" s="27"/>
      <c r="K8" s="27"/>
    </row>
    <row r="9" spans="1:11" s="2" customFormat="1" ht="32.25" customHeight="1">
      <c r="A9" s="9">
        <v>1</v>
      </c>
      <c r="B9" s="4" t="s">
        <v>12</v>
      </c>
      <c r="C9" s="4" t="s">
        <v>5</v>
      </c>
      <c r="D9" s="4" t="s">
        <v>21</v>
      </c>
      <c r="E9" s="4"/>
      <c r="F9" s="4" t="s">
        <v>13</v>
      </c>
      <c r="G9" s="19">
        <v>300</v>
      </c>
      <c r="H9" s="20">
        <v>17.64</v>
      </c>
      <c r="I9" s="4">
        <f t="shared" ref="I9:I26" si="0">G9*H9</f>
        <v>5292</v>
      </c>
      <c r="J9" s="4">
        <f t="shared" ref="J9:J25" si="1">H9*G9*1.2</f>
        <v>6350.4</v>
      </c>
      <c r="K9" s="15" t="s">
        <v>42</v>
      </c>
    </row>
    <row r="10" spans="1:11" s="2" customFormat="1" ht="35.25" customHeight="1">
      <c r="A10" s="9">
        <v>2</v>
      </c>
      <c r="B10" s="4" t="s">
        <v>12</v>
      </c>
      <c r="C10" s="4" t="s">
        <v>5</v>
      </c>
      <c r="D10" s="4" t="s">
        <v>21</v>
      </c>
      <c r="E10" s="4"/>
      <c r="F10" s="4" t="s">
        <v>17</v>
      </c>
      <c r="G10" s="19">
        <v>3000</v>
      </c>
      <c r="H10" s="20">
        <v>11.96</v>
      </c>
      <c r="I10" s="4">
        <f t="shared" si="0"/>
        <v>35880</v>
      </c>
      <c r="J10" s="4">
        <f t="shared" si="1"/>
        <v>43056</v>
      </c>
      <c r="K10" s="15" t="s">
        <v>42</v>
      </c>
    </row>
    <row r="11" spans="1:11" s="1" customFormat="1" ht="35.25" customHeight="1">
      <c r="A11" s="9">
        <v>3</v>
      </c>
      <c r="B11" s="4" t="s">
        <v>19</v>
      </c>
      <c r="C11" s="4" t="s">
        <v>5</v>
      </c>
      <c r="D11" s="4" t="s">
        <v>21</v>
      </c>
      <c r="E11" s="4"/>
      <c r="F11" s="4" t="s">
        <v>20</v>
      </c>
      <c r="G11" s="19">
        <v>300</v>
      </c>
      <c r="H11" s="20">
        <v>112.21</v>
      </c>
      <c r="I11" s="4">
        <f t="shared" si="0"/>
        <v>33663</v>
      </c>
      <c r="J11" s="4">
        <f t="shared" si="1"/>
        <v>40395.599999999999</v>
      </c>
      <c r="K11" s="15" t="s">
        <v>42</v>
      </c>
    </row>
    <row r="12" spans="1:11" s="1" customFormat="1" ht="38.25" customHeight="1">
      <c r="A12" s="9">
        <v>4</v>
      </c>
      <c r="B12" s="4" t="s">
        <v>19</v>
      </c>
      <c r="C12" s="8" t="s">
        <v>5</v>
      </c>
      <c r="D12" s="8" t="s">
        <v>37</v>
      </c>
      <c r="E12" s="8"/>
      <c r="F12" s="8" t="s">
        <v>38</v>
      </c>
      <c r="G12" s="19">
        <v>600</v>
      </c>
      <c r="H12" s="20">
        <v>8.36</v>
      </c>
      <c r="I12" s="4">
        <f t="shared" si="0"/>
        <v>5016</v>
      </c>
      <c r="J12" s="4">
        <f t="shared" si="1"/>
        <v>6019.2</v>
      </c>
      <c r="K12" s="15" t="s">
        <v>42</v>
      </c>
    </row>
    <row r="13" spans="1:11" s="2" customFormat="1" ht="35.25" customHeight="1">
      <c r="A13" s="9">
        <v>5</v>
      </c>
      <c r="B13" s="4" t="s">
        <v>12</v>
      </c>
      <c r="C13" s="4" t="s">
        <v>44</v>
      </c>
      <c r="D13" s="4" t="s">
        <v>32</v>
      </c>
      <c r="E13" s="4"/>
      <c r="F13" s="9">
        <v>250</v>
      </c>
      <c r="G13" s="19">
        <v>600</v>
      </c>
      <c r="H13" s="20">
        <v>75.069999999999993</v>
      </c>
      <c r="I13" s="4">
        <f t="shared" si="0"/>
        <v>45041.999999999993</v>
      </c>
      <c r="J13" s="4">
        <f t="shared" si="1"/>
        <v>54050.399999999987</v>
      </c>
      <c r="K13" s="15" t="s">
        <v>42</v>
      </c>
    </row>
    <row r="14" spans="1:11" s="2" customFormat="1" ht="39" customHeight="1">
      <c r="A14" s="9">
        <v>6</v>
      </c>
      <c r="B14" s="4" t="s">
        <v>12</v>
      </c>
      <c r="C14" s="4" t="s">
        <v>44</v>
      </c>
      <c r="D14" s="4" t="s">
        <v>33</v>
      </c>
      <c r="E14" s="4"/>
      <c r="F14" s="9">
        <v>200</v>
      </c>
      <c r="G14" s="19">
        <v>600</v>
      </c>
      <c r="H14" s="20">
        <v>55.08</v>
      </c>
      <c r="I14" s="4">
        <f t="shared" si="0"/>
        <v>33048</v>
      </c>
      <c r="J14" s="4">
        <f t="shared" si="1"/>
        <v>39657.599999999999</v>
      </c>
      <c r="K14" s="15" t="s">
        <v>42</v>
      </c>
    </row>
    <row r="15" spans="1:11" s="2" customFormat="1" ht="38.25" customHeight="1">
      <c r="A15" s="9">
        <v>7</v>
      </c>
      <c r="B15" s="4" t="s">
        <v>12</v>
      </c>
      <c r="C15" s="4" t="s">
        <v>44</v>
      </c>
      <c r="D15" s="4" t="s">
        <v>33</v>
      </c>
      <c r="E15" s="4"/>
      <c r="F15" s="9">
        <v>300</v>
      </c>
      <c r="G15" s="19">
        <v>600</v>
      </c>
      <c r="H15" s="20">
        <v>118.19</v>
      </c>
      <c r="I15" s="4">
        <f t="shared" si="0"/>
        <v>70914</v>
      </c>
      <c r="J15" s="4">
        <f t="shared" si="1"/>
        <v>85096.8</v>
      </c>
      <c r="K15" s="15" t="s">
        <v>42</v>
      </c>
    </row>
    <row r="16" spans="1:11" s="2" customFormat="1" ht="34.5" customHeight="1">
      <c r="A16" s="9">
        <v>8</v>
      </c>
      <c r="B16" s="4" t="s">
        <v>12</v>
      </c>
      <c r="C16" s="4" t="s">
        <v>44</v>
      </c>
      <c r="D16" s="4" t="s">
        <v>33</v>
      </c>
      <c r="E16" s="4"/>
      <c r="F16" s="9">
        <v>350</v>
      </c>
      <c r="G16" s="19">
        <v>600</v>
      </c>
      <c r="H16" s="20">
        <v>175.52</v>
      </c>
      <c r="I16" s="4">
        <f t="shared" si="0"/>
        <v>105312</v>
      </c>
      <c r="J16" s="4">
        <f t="shared" si="1"/>
        <v>126374.39999999999</v>
      </c>
      <c r="K16" s="15" t="s">
        <v>42</v>
      </c>
    </row>
    <row r="17" spans="1:11" s="2" customFormat="1" ht="39.75" customHeight="1">
      <c r="A17" s="9">
        <v>9</v>
      </c>
      <c r="B17" s="4" t="s">
        <v>12</v>
      </c>
      <c r="C17" s="4" t="s">
        <v>44</v>
      </c>
      <c r="D17" s="4" t="s">
        <v>33</v>
      </c>
      <c r="E17" s="4"/>
      <c r="F17" s="9">
        <v>150</v>
      </c>
      <c r="G17" s="19">
        <v>600</v>
      </c>
      <c r="H17" s="20">
        <v>32.340000000000003</v>
      </c>
      <c r="I17" s="4">
        <f t="shared" si="0"/>
        <v>19404.000000000004</v>
      </c>
      <c r="J17" s="4">
        <f t="shared" si="1"/>
        <v>23284.800000000003</v>
      </c>
      <c r="K17" s="15" t="s">
        <v>42</v>
      </c>
    </row>
    <row r="18" spans="1:11" s="1" customFormat="1" ht="37.5" customHeight="1">
      <c r="A18" s="9">
        <v>10</v>
      </c>
      <c r="B18" s="4" t="s">
        <v>12</v>
      </c>
      <c r="C18" s="4" t="s">
        <v>44</v>
      </c>
      <c r="D18" s="7" t="s">
        <v>33</v>
      </c>
      <c r="E18" s="7"/>
      <c r="F18" s="7">
        <v>450</v>
      </c>
      <c r="G18" s="19">
        <v>600</v>
      </c>
      <c r="H18" s="20">
        <v>265.8</v>
      </c>
      <c r="I18" s="4">
        <f t="shared" si="0"/>
        <v>159480</v>
      </c>
      <c r="J18" s="4">
        <f t="shared" si="1"/>
        <v>191376</v>
      </c>
      <c r="K18" s="15" t="s">
        <v>42</v>
      </c>
    </row>
    <row r="19" spans="1:11" s="2" customFormat="1" ht="36" customHeight="1">
      <c r="A19" s="9">
        <v>11</v>
      </c>
      <c r="B19" s="6" t="s">
        <v>15</v>
      </c>
      <c r="C19" s="6" t="s">
        <v>5</v>
      </c>
      <c r="D19" s="7" t="s">
        <v>34</v>
      </c>
      <c r="E19" s="7"/>
      <c r="F19" s="7" t="s">
        <v>23</v>
      </c>
      <c r="G19" s="19">
        <v>36000</v>
      </c>
      <c r="H19" s="22">
        <v>19.89</v>
      </c>
      <c r="I19" s="4">
        <f t="shared" si="0"/>
        <v>716040</v>
      </c>
      <c r="J19" s="4">
        <f t="shared" si="1"/>
        <v>859248</v>
      </c>
      <c r="K19" s="15" t="s">
        <v>42</v>
      </c>
    </row>
    <row r="20" spans="1:11" s="1" customFormat="1" ht="34.5" customHeight="1">
      <c r="A20" s="9">
        <v>12</v>
      </c>
      <c r="B20" s="4" t="s">
        <v>12</v>
      </c>
      <c r="C20" s="4" t="s">
        <v>5</v>
      </c>
      <c r="D20" s="4" t="s">
        <v>35</v>
      </c>
      <c r="E20" s="4"/>
      <c r="F20" s="4"/>
      <c r="G20" s="19">
        <v>3000</v>
      </c>
      <c r="H20" s="20">
        <v>11.12</v>
      </c>
      <c r="I20" s="4">
        <f t="shared" si="0"/>
        <v>33360</v>
      </c>
      <c r="J20" s="4">
        <f t="shared" si="1"/>
        <v>40032</v>
      </c>
      <c r="K20" s="15" t="s">
        <v>42</v>
      </c>
    </row>
    <row r="21" spans="1:11" s="2" customFormat="1" ht="35.25" customHeight="1">
      <c r="A21" s="9">
        <v>13</v>
      </c>
      <c r="B21" s="4" t="s">
        <v>12</v>
      </c>
      <c r="C21" s="4" t="s">
        <v>5</v>
      </c>
      <c r="D21" s="4" t="s">
        <v>36</v>
      </c>
      <c r="E21" s="4"/>
      <c r="F21" s="4" t="s">
        <v>24</v>
      </c>
      <c r="G21" s="19">
        <v>600</v>
      </c>
      <c r="H21" s="20">
        <v>13.03</v>
      </c>
      <c r="I21" s="4">
        <f t="shared" si="0"/>
        <v>7818</v>
      </c>
      <c r="J21" s="4">
        <f t="shared" si="1"/>
        <v>9381.6</v>
      </c>
      <c r="K21" s="15" t="s">
        <v>42</v>
      </c>
    </row>
    <row r="22" spans="1:11" s="1" customFormat="1" ht="33" customHeight="1">
      <c r="A22" s="9">
        <v>14</v>
      </c>
      <c r="B22" s="6" t="s">
        <v>19</v>
      </c>
      <c r="C22" s="6" t="s">
        <v>5</v>
      </c>
      <c r="D22" s="7" t="s">
        <v>30</v>
      </c>
      <c r="E22" s="7"/>
      <c r="F22" s="7" t="s">
        <v>22</v>
      </c>
      <c r="G22" s="19">
        <v>12000</v>
      </c>
      <c r="H22" s="22">
        <v>19.899999999999999</v>
      </c>
      <c r="I22" s="4">
        <f t="shared" si="0"/>
        <v>238799.99999999997</v>
      </c>
      <c r="J22" s="4">
        <f t="shared" si="1"/>
        <v>286559.99999999994</v>
      </c>
      <c r="K22" s="15" t="s">
        <v>42</v>
      </c>
    </row>
    <row r="23" spans="1:11" s="2" customFormat="1" ht="35.25" customHeight="1">
      <c r="A23" s="9">
        <v>15</v>
      </c>
      <c r="B23" s="6" t="s">
        <v>19</v>
      </c>
      <c r="C23" s="4" t="s">
        <v>5</v>
      </c>
      <c r="D23" s="7" t="s">
        <v>29</v>
      </c>
      <c r="E23" s="7"/>
      <c r="F23" s="7" t="s">
        <v>31</v>
      </c>
      <c r="G23" s="19">
        <v>1800</v>
      </c>
      <c r="H23" s="22">
        <v>125.44</v>
      </c>
      <c r="I23" s="4">
        <f t="shared" si="0"/>
        <v>225792</v>
      </c>
      <c r="J23" s="4">
        <f t="shared" si="1"/>
        <v>270950.39999999997</v>
      </c>
      <c r="K23" s="15" t="s">
        <v>42</v>
      </c>
    </row>
    <row r="24" spans="1:11" s="2" customFormat="1" ht="39.75" customHeight="1">
      <c r="A24" s="9">
        <v>16</v>
      </c>
      <c r="B24" s="4" t="s">
        <v>14</v>
      </c>
      <c r="C24" s="4" t="s">
        <v>5</v>
      </c>
      <c r="D24" s="4" t="s">
        <v>25</v>
      </c>
      <c r="E24" s="4"/>
      <c r="F24" s="4" t="s">
        <v>26</v>
      </c>
      <c r="G24" s="19">
        <v>840</v>
      </c>
      <c r="H24" s="20">
        <v>33.119999999999997</v>
      </c>
      <c r="I24" s="4">
        <f t="shared" si="0"/>
        <v>27820.799999999999</v>
      </c>
      <c r="J24" s="4">
        <f t="shared" si="1"/>
        <v>33384.959999999999</v>
      </c>
      <c r="K24" s="15" t="s">
        <v>42</v>
      </c>
    </row>
    <row r="25" spans="1:11" s="1" customFormat="1" ht="48" customHeight="1">
      <c r="A25" s="9">
        <v>17</v>
      </c>
      <c r="B25" s="4" t="s">
        <v>14</v>
      </c>
      <c r="C25" s="4" t="s">
        <v>5</v>
      </c>
      <c r="D25" s="4" t="s">
        <v>25</v>
      </c>
      <c r="E25" s="4"/>
      <c r="F25" s="4" t="s">
        <v>16</v>
      </c>
      <c r="G25" s="19">
        <v>960</v>
      </c>
      <c r="H25" s="20">
        <v>37.53</v>
      </c>
      <c r="I25" s="4">
        <f t="shared" si="0"/>
        <v>36028.800000000003</v>
      </c>
      <c r="J25" s="4">
        <f t="shared" si="1"/>
        <v>43234.560000000005</v>
      </c>
      <c r="K25" s="15" t="s">
        <v>42</v>
      </c>
    </row>
    <row r="26" spans="1:11" s="3" customFormat="1">
      <c r="A26" s="9">
        <v>18</v>
      </c>
      <c r="B26" s="4" t="s">
        <v>14</v>
      </c>
      <c r="C26" s="8"/>
      <c r="D26" s="8" t="s">
        <v>27</v>
      </c>
      <c r="E26" s="8"/>
      <c r="F26" s="8" t="s">
        <v>28</v>
      </c>
      <c r="G26" s="19">
        <v>240</v>
      </c>
      <c r="H26" s="20">
        <v>19.18</v>
      </c>
      <c r="I26" s="4">
        <f t="shared" si="0"/>
        <v>4603.2</v>
      </c>
      <c r="J26" s="4">
        <v>5523.84</v>
      </c>
      <c r="K26" s="15"/>
    </row>
    <row r="27" spans="1:11" ht="15.75">
      <c r="A27" s="5"/>
      <c r="B27" s="11" t="s">
        <v>18</v>
      </c>
      <c r="C27" s="10"/>
      <c r="D27" s="10"/>
      <c r="E27" s="10"/>
      <c r="F27" s="10"/>
      <c r="G27" s="14"/>
      <c r="H27" s="23"/>
      <c r="I27" s="24">
        <f>SUM(I9:I26)</f>
        <v>1803313.8</v>
      </c>
      <c r="J27" s="24">
        <f>SUM(J9:J26)</f>
        <v>2163976.56</v>
      </c>
      <c r="K27" s="5"/>
    </row>
    <row r="30" spans="1:11" ht="12.75">
      <c r="B30" s="29" t="s">
        <v>41</v>
      </c>
      <c r="C30" s="29"/>
      <c r="D30" s="29"/>
      <c r="E30" s="29"/>
      <c r="F30" s="29"/>
      <c r="G30" s="29"/>
      <c r="H30" s="29"/>
      <c r="I30" s="29"/>
      <c r="J30" s="29"/>
    </row>
  </sheetData>
  <mergeCells count="11">
    <mergeCell ref="A7:A8"/>
    <mergeCell ref="B7:B8"/>
    <mergeCell ref="C7:C8"/>
    <mergeCell ref="F7:F8"/>
    <mergeCell ref="G7:G8"/>
    <mergeCell ref="F5:G5"/>
    <mergeCell ref="B30:J30"/>
    <mergeCell ref="I7:I8"/>
    <mergeCell ref="J7:J8"/>
    <mergeCell ref="K7:K8"/>
    <mergeCell ref="H7:H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Хомутная продукция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2019-04-03T09:45:40Z</cp:lastPrinted>
  <dcterms:created xsi:type="dcterms:W3CDTF">2018-10-02T08:59:20Z</dcterms:created>
  <dcterms:modified xsi:type="dcterms:W3CDTF">2019-04-04T10:43:47Z</dcterms:modified>
</cp:coreProperties>
</file>