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Комплектующие на вагоны" sheetId="1" r:id="rId1"/>
  </sheets>
  <calcPr calcId="125725"/>
</workbook>
</file>

<file path=xl/calcChain.xml><?xml version="1.0" encoding="utf-8"?>
<calcChain xmlns="http://schemas.openxmlformats.org/spreadsheetml/2006/main">
  <c r="J44" i="1"/>
  <c r="I44"/>
  <c r="I43" l="1"/>
  <c r="J43"/>
  <c r="J39"/>
  <c r="J40"/>
  <c r="J41"/>
  <c r="J42"/>
  <c r="J46" s="1"/>
  <c r="I41"/>
  <c r="I42"/>
  <c r="I46" s="1"/>
  <c r="I40"/>
  <c r="I14" l="1"/>
  <c r="I13"/>
  <c r="I11"/>
  <c r="I10"/>
  <c r="I1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5"/>
  <c r="J10" l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5"/>
</calcChain>
</file>

<file path=xl/sharedStrings.xml><?xml version="1.0" encoding="utf-8"?>
<sst xmlns="http://schemas.openxmlformats.org/spreadsheetml/2006/main" count="163" uniqueCount="89">
  <si>
    <t>№ п/п</t>
  </si>
  <si>
    <t>Наименование материала</t>
  </si>
  <si>
    <t>Ед. изм</t>
  </si>
  <si>
    <t>Количество</t>
  </si>
  <si>
    <t>Цена, руб</t>
  </si>
  <si>
    <t>шт</t>
  </si>
  <si>
    <t>метр</t>
  </si>
  <si>
    <t>кг</t>
  </si>
  <si>
    <t>пог.м</t>
  </si>
  <si>
    <t>упак</t>
  </si>
  <si>
    <t>Марка</t>
  </si>
  <si>
    <t>ГОСТ</t>
  </si>
  <si>
    <t>Размер</t>
  </si>
  <si>
    <t>ПЭ Д 63</t>
  </si>
  <si>
    <t xml:space="preserve">63х2 </t>
  </si>
  <si>
    <t>Муфта  (компрессионная)</t>
  </si>
  <si>
    <t xml:space="preserve"> ПЭ Д</t>
  </si>
  <si>
    <t>сумма без НДС</t>
  </si>
  <si>
    <t>сумма с НДС 20%</t>
  </si>
  <si>
    <t xml:space="preserve">Срок поставки </t>
  </si>
  <si>
    <t xml:space="preserve">МЫЛЬНИЦА </t>
  </si>
  <si>
    <t>2.45.00.26</t>
  </si>
  <si>
    <t>20мм</t>
  </si>
  <si>
    <t xml:space="preserve">Труба металлопласт. </t>
  </si>
  <si>
    <t>ИТОГО:</t>
  </si>
  <si>
    <t>Эл. Питания</t>
  </si>
  <si>
    <t xml:space="preserve"> КРОНА (6F22)</t>
  </si>
  <si>
    <t>Кран сл. Радиатора</t>
  </si>
  <si>
    <t xml:space="preserve"> ГАЗ-24   ВС-8-1</t>
  </si>
  <si>
    <t xml:space="preserve">муфта цанга-цанга </t>
  </si>
  <si>
    <t>16*16</t>
  </si>
  <si>
    <t xml:space="preserve">Нипель цанга/штуцер </t>
  </si>
  <si>
    <t>16х1/2</t>
  </si>
  <si>
    <t xml:space="preserve">Гибкий воздуховод </t>
  </si>
  <si>
    <t>ф-120</t>
  </si>
  <si>
    <t>ф-160</t>
  </si>
  <si>
    <t>ф-170</t>
  </si>
  <si>
    <t>ф-60</t>
  </si>
  <si>
    <t xml:space="preserve">Гидрораспределитель </t>
  </si>
  <si>
    <t>РХ06574 А1 Г24</t>
  </si>
  <si>
    <t>к запросу котировок цен</t>
  </si>
  <si>
    <t>ЛОТ №1</t>
  </si>
  <si>
    <t xml:space="preserve">Лента ободная </t>
  </si>
  <si>
    <t>23*5</t>
  </si>
  <si>
    <t xml:space="preserve">Лента тормозная </t>
  </si>
  <si>
    <t>8*100</t>
  </si>
  <si>
    <t xml:space="preserve">Кольцо опорное </t>
  </si>
  <si>
    <t xml:space="preserve">КО </t>
  </si>
  <si>
    <t>320*360</t>
  </si>
  <si>
    <t xml:space="preserve">Кольцо нажимное </t>
  </si>
  <si>
    <t xml:space="preserve">КН </t>
  </si>
  <si>
    <t xml:space="preserve">Кольцо защитное </t>
  </si>
  <si>
    <t>432.383.02.00.005</t>
  </si>
  <si>
    <t>432.383.02.00.004</t>
  </si>
  <si>
    <t xml:space="preserve">Мойка для кухни </t>
  </si>
  <si>
    <t>Reginox R18 2330 Lux OSK</t>
  </si>
  <si>
    <t xml:space="preserve">ПАНЕЛЬ УПРАВЛЕНИЯ </t>
  </si>
  <si>
    <t>COMAP AMF25</t>
  </si>
  <si>
    <t>ТУ 3558-012-33006874-99</t>
  </si>
  <si>
    <t xml:space="preserve">Секция нагревательная кабельная   </t>
  </si>
  <si>
    <t>СМБЭ 331-СТ-0020-030-1-09     110В</t>
  </si>
  <si>
    <t xml:space="preserve">СЕКЦИЯ НАГРЕВАТЕЛЬНОГО КАБЕЛЯ САМОРЕГУЛИРУЮЩ.  </t>
  </si>
  <si>
    <t>33ФСР  110В</t>
  </si>
  <si>
    <t xml:space="preserve">СТЯЖКА НЕЙЛОНОВАЯ НЕОТКРЫВАЮЩАЯСЯ </t>
  </si>
  <si>
    <t>150Х3,6</t>
  </si>
  <si>
    <t>d 16 мм</t>
  </si>
  <si>
    <t xml:space="preserve">Труба нержавеющая гофрированная </t>
  </si>
  <si>
    <t>20 мм</t>
  </si>
  <si>
    <t>25 мм</t>
  </si>
  <si>
    <t>Уплотнитель двери</t>
  </si>
  <si>
    <t xml:space="preserve"> ГАЗ 2702</t>
  </si>
  <si>
    <t xml:space="preserve">Электробензонасос для двигателя </t>
  </si>
  <si>
    <t xml:space="preserve">Воздуховод теплоизол. </t>
  </si>
  <si>
    <t>ISODFA 203</t>
  </si>
  <si>
    <t>Приложение № 5</t>
  </si>
  <si>
    <t>Заместитель директора                                                                                      В.В.Ракитин</t>
  </si>
  <si>
    <t>2-4 кв-л 2019г</t>
  </si>
  <si>
    <t xml:space="preserve">труба водопроводная </t>
  </si>
  <si>
    <t>50*4,6</t>
  </si>
  <si>
    <t xml:space="preserve">Уплотнитель  резиновый  на биобаки </t>
  </si>
  <si>
    <t>Зубр</t>
  </si>
  <si>
    <t>K3G355-AT56-21</t>
  </si>
  <si>
    <t xml:space="preserve"> ГОСТ 6402-70</t>
  </si>
  <si>
    <t>Шайба пружинная</t>
  </si>
  <si>
    <t xml:space="preserve"> 12.65Г.019 12</t>
  </si>
  <si>
    <t>Труба мметаллопластиковая</t>
  </si>
  <si>
    <t xml:space="preserve">ВОЛОКНО ЛЬНЯНОЕ ОЧИЩЕННОЕ </t>
  </si>
  <si>
    <t>(КОСЫ)</t>
  </si>
  <si>
    <t>Вентилятор на РИЦ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</si>
</sst>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Arial"/>
      <family val="2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7">
    <xf numFmtId="0" fontId="0" fillId="0" borderId="0" xfId="0"/>
    <xf numFmtId="0" fontId="1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3" borderId="1" xfId="0" applyFill="1" applyBorder="1" applyAlignment="1">
      <alignment horizontal="left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0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5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/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2:K102"/>
  <sheetViews>
    <sheetView tabSelected="1" workbookViewId="0">
      <pane ySplit="9" topLeftCell="A10" activePane="bottomLeft" state="frozen"/>
      <selection pane="bottomLeft" activeCell="F24" sqref="F24"/>
    </sheetView>
  </sheetViews>
  <sheetFormatPr defaultColWidth="10.6640625" defaultRowHeight="11.25"/>
  <cols>
    <col min="1" max="1" width="7.6640625" style="4" customWidth="1"/>
    <col min="2" max="2" width="35" style="4" customWidth="1"/>
    <col min="3" max="3" width="10.1640625" style="4" customWidth="1"/>
    <col min="4" max="4" width="17.5" style="4" customWidth="1"/>
    <col min="5" max="5" width="15" style="4" customWidth="1"/>
    <col min="6" max="6" width="9.33203125" style="4" customWidth="1"/>
    <col min="7" max="7" width="10.33203125" style="4" customWidth="1"/>
    <col min="8" max="8" width="13" style="34" customWidth="1"/>
    <col min="9" max="9" width="18" style="5" customWidth="1"/>
    <col min="10" max="10" width="17.6640625" style="2" customWidth="1"/>
    <col min="11" max="11" width="17" style="2" customWidth="1"/>
  </cols>
  <sheetData>
    <row r="2" spans="1:11" s="31" customFormat="1" ht="11.25" customHeight="1">
      <c r="A2" s="27"/>
      <c r="B2" s="27"/>
      <c r="C2" s="27"/>
      <c r="D2" s="27"/>
      <c r="E2"/>
      <c r="F2" s="36" t="s">
        <v>74</v>
      </c>
      <c r="G2"/>
      <c r="H2" s="29"/>
      <c r="I2" s="30"/>
    </row>
    <row r="3" spans="1:11" s="31" customFormat="1" ht="11.25" customHeight="1">
      <c r="A3" s="32"/>
      <c r="B3" s="32"/>
      <c r="C3" s="32"/>
      <c r="D3" s="32"/>
      <c r="E3"/>
      <c r="F3" s="26" t="s">
        <v>40</v>
      </c>
      <c r="G3"/>
      <c r="H3" s="29"/>
      <c r="I3" s="30"/>
    </row>
    <row r="4" spans="1:11" s="31" customFormat="1" ht="11.25" customHeight="1">
      <c r="A4" s="32"/>
      <c r="B4" s="32"/>
      <c r="C4" s="32"/>
      <c r="D4" s="32"/>
      <c r="E4"/>
      <c r="F4" s="26"/>
      <c r="G4"/>
      <c r="H4" s="29"/>
      <c r="I4" s="30"/>
    </row>
    <row r="5" spans="1:11" s="31" customFormat="1" ht="11.25" customHeight="1">
      <c r="A5" s="32"/>
      <c r="B5" s="32"/>
      <c r="C5" s="32"/>
      <c r="D5" s="32"/>
      <c r="E5"/>
      <c r="F5" s="26"/>
      <c r="G5"/>
      <c r="H5" s="29"/>
      <c r="I5" s="30"/>
    </row>
    <row r="6" spans="1:11" s="31" customFormat="1" ht="21.2" customHeight="1">
      <c r="A6" s="32"/>
      <c r="B6" s="32"/>
      <c r="C6" s="32"/>
      <c r="D6" s="17" t="s">
        <v>41</v>
      </c>
      <c r="E6"/>
      <c r="F6" s="32"/>
      <c r="G6" s="28"/>
      <c r="H6" s="29"/>
      <c r="I6" s="30"/>
    </row>
    <row r="7" spans="1:11" s="31" customFormat="1" ht="11.25" customHeight="1">
      <c r="A7" s="27"/>
      <c r="B7" s="27"/>
      <c r="C7" s="27"/>
      <c r="D7" s="27"/>
      <c r="E7" s="27"/>
      <c r="F7" s="27"/>
      <c r="G7" s="28"/>
      <c r="H7" s="29"/>
      <c r="I7" s="30"/>
    </row>
    <row r="8" spans="1:11" s="1" customFormat="1" ht="11.25" customHeight="1">
      <c r="A8" s="48" t="s">
        <v>0</v>
      </c>
      <c r="B8" s="48" t="s">
        <v>1</v>
      </c>
      <c r="C8" s="53" t="s">
        <v>2</v>
      </c>
      <c r="D8" s="48" t="s">
        <v>10</v>
      </c>
      <c r="E8" s="48" t="s">
        <v>11</v>
      </c>
      <c r="F8" s="54" t="s">
        <v>12</v>
      </c>
      <c r="G8" s="48" t="s">
        <v>3</v>
      </c>
      <c r="H8" s="55" t="s">
        <v>4</v>
      </c>
      <c r="I8" s="50" t="s">
        <v>17</v>
      </c>
      <c r="J8" s="48" t="s">
        <v>18</v>
      </c>
      <c r="K8" s="48" t="s">
        <v>19</v>
      </c>
    </row>
    <row r="9" spans="1:11" s="1" customFormat="1" ht="21.75" customHeight="1">
      <c r="A9" s="49"/>
      <c r="B9" s="49"/>
      <c r="C9" s="53"/>
      <c r="D9" s="49"/>
      <c r="E9" s="49"/>
      <c r="F9" s="54"/>
      <c r="G9" s="49"/>
      <c r="H9" s="56"/>
      <c r="I9" s="51"/>
      <c r="J9" s="52"/>
      <c r="K9" s="52"/>
    </row>
    <row r="10" spans="1:11" s="3" customFormat="1" ht="27.75" customHeight="1">
      <c r="A10" s="8">
        <v>1</v>
      </c>
      <c r="B10" s="16" t="s">
        <v>72</v>
      </c>
      <c r="C10" s="9" t="s">
        <v>5</v>
      </c>
      <c r="D10" s="12" t="s">
        <v>73</v>
      </c>
      <c r="E10" s="12"/>
      <c r="F10" s="12"/>
      <c r="G10" s="9">
        <v>90</v>
      </c>
      <c r="H10" s="42">
        <v>2644.47</v>
      </c>
      <c r="I10" s="6">
        <f t="shared" ref="I10:I40" si="0">G10*H10</f>
        <v>238002.3</v>
      </c>
      <c r="J10" s="6">
        <f t="shared" ref="J10:J38" si="1">G10*H10*1.2</f>
        <v>285602.75999999995</v>
      </c>
      <c r="K10" s="11" t="s">
        <v>76</v>
      </c>
    </row>
    <row r="11" spans="1:11" s="3" customFormat="1" ht="39" customHeight="1">
      <c r="A11" s="8">
        <v>2</v>
      </c>
      <c r="B11" s="14" t="s">
        <v>86</v>
      </c>
      <c r="C11" s="6" t="s">
        <v>7</v>
      </c>
      <c r="D11" s="6" t="s">
        <v>87</v>
      </c>
      <c r="E11" s="6"/>
      <c r="F11" s="6"/>
      <c r="G11" s="8">
        <v>360</v>
      </c>
      <c r="H11" s="42">
        <v>361.25</v>
      </c>
      <c r="I11" s="6">
        <f t="shared" si="0"/>
        <v>130050</v>
      </c>
      <c r="J11" s="6">
        <f t="shared" si="1"/>
        <v>156060</v>
      </c>
      <c r="K11" s="11" t="s">
        <v>76</v>
      </c>
    </row>
    <row r="12" spans="1:11" s="3" customFormat="1" ht="12">
      <c r="A12" s="8">
        <v>3</v>
      </c>
      <c r="B12" s="14" t="s">
        <v>33</v>
      </c>
      <c r="C12" s="13" t="s">
        <v>6</v>
      </c>
      <c r="D12" s="13" t="s">
        <v>34</v>
      </c>
      <c r="E12" s="13"/>
      <c r="F12" s="13"/>
      <c r="G12" s="8">
        <v>60</v>
      </c>
      <c r="H12" s="42">
        <v>718.55</v>
      </c>
      <c r="I12" s="6">
        <f t="shared" si="0"/>
        <v>43113</v>
      </c>
      <c r="J12" s="6">
        <f t="shared" si="1"/>
        <v>51735.6</v>
      </c>
      <c r="K12" s="11" t="s">
        <v>76</v>
      </c>
    </row>
    <row r="13" spans="1:11" s="3" customFormat="1" ht="12">
      <c r="A13" s="8">
        <v>4</v>
      </c>
      <c r="B13" s="14" t="s">
        <v>33</v>
      </c>
      <c r="C13" s="13" t="s">
        <v>6</v>
      </c>
      <c r="D13" s="13" t="s">
        <v>35</v>
      </c>
      <c r="E13" s="13"/>
      <c r="F13" s="13"/>
      <c r="G13" s="8">
        <v>70</v>
      </c>
      <c r="H13" s="42">
        <v>963.58</v>
      </c>
      <c r="I13" s="6">
        <f t="shared" si="0"/>
        <v>67450.600000000006</v>
      </c>
      <c r="J13" s="6">
        <f t="shared" si="1"/>
        <v>80940.72</v>
      </c>
      <c r="K13" s="11" t="s">
        <v>76</v>
      </c>
    </row>
    <row r="14" spans="1:11" s="3" customFormat="1" ht="12">
      <c r="A14" s="8">
        <v>5</v>
      </c>
      <c r="B14" s="14" t="s">
        <v>33</v>
      </c>
      <c r="C14" s="13" t="s">
        <v>6</v>
      </c>
      <c r="D14" s="12" t="s">
        <v>36</v>
      </c>
      <c r="E14" s="12"/>
      <c r="F14" s="12"/>
      <c r="G14" s="8">
        <v>14</v>
      </c>
      <c r="H14" s="42">
        <v>1025.33</v>
      </c>
      <c r="I14" s="6">
        <f t="shared" si="0"/>
        <v>14354.619999999999</v>
      </c>
      <c r="J14" s="6">
        <f t="shared" si="1"/>
        <v>17225.543999999998</v>
      </c>
      <c r="K14" s="11" t="s">
        <v>76</v>
      </c>
    </row>
    <row r="15" spans="1:11" s="3" customFormat="1" ht="12">
      <c r="A15" s="8">
        <v>6</v>
      </c>
      <c r="B15" s="14" t="s">
        <v>33</v>
      </c>
      <c r="C15" s="13" t="s">
        <v>6</v>
      </c>
      <c r="D15" s="12" t="s">
        <v>37</v>
      </c>
      <c r="E15" s="12"/>
      <c r="F15" s="12"/>
      <c r="G15" s="8">
        <v>40</v>
      </c>
      <c r="H15" s="42">
        <v>367.43</v>
      </c>
      <c r="I15" s="6">
        <f t="shared" si="0"/>
        <v>14697.2</v>
      </c>
      <c r="J15" s="6">
        <f t="shared" si="1"/>
        <v>17636.64</v>
      </c>
      <c r="K15" s="11" t="s">
        <v>76</v>
      </c>
    </row>
    <row r="16" spans="1:11" s="3" customFormat="1" ht="12">
      <c r="A16" s="8">
        <v>7</v>
      </c>
      <c r="B16" s="14" t="s">
        <v>38</v>
      </c>
      <c r="C16" s="13" t="s">
        <v>6</v>
      </c>
      <c r="D16" s="13" t="s">
        <v>39</v>
      </c>
      <c r="E16" s="13"/>
      <c r="F16" s="13"/>
      <c r="G16" s="8">
        <v>2</v>
      </c>
      <c r="H16" s="42">
        <v>3618.3</v>
      </c>
      <c r="I16" s="6">
        <f t="shared" si="0"/>
        <v>7236.6</v>
      </c>
      <c r="J16" s="6">
        <f t="shared" si="1"/>
        <v>8683.92</v>
      </c>
      <c r="K16" s="11" t="s">
        <v>76</v>
      </c>
    </row>
    <row r="17" spans="1:11" s="3" customFormat="1" ht="12">
      <c r="A17" s="8">
        <v>8</v>
      </c>
      <c r="B17" s="14" t="s">
        <v>51</v>
      </c>
      <c r="C17" s="6" t="s">
        <v>5</v>
      </c>
      <c r="D17" s="7" t="s">
        <v>53</v>
      </c>
      <c r="E17" s="13"/>
      <c r="F17" s="13"/>
      <c r="G17" s="8">
        <v>10</v>
      </c>
      <c r="H17" s="42">
        <v>618.33000000000004</v>
      </c>
      <c r="I17" s="6">
        <f t="shared" si="0"/>
        <v>6183.3</v>
      </c>
      <c r="J17" s="6">
        <f t="shared" si="1"/>
        <v>7419.96</v>
      </c>
      <c r="K17" s="11" t="s">
        <v>76</v>
      </c>
    </row>
    <row r="18" spans="1:11" s="3" customFormat="1" ht="12">
      <c r="A18" s="8">
        <v>9</v>
      </c>
      <c r="B18" s="14" t="s">
        <v>51</v>
      </c>
      <c r="C18" s="6" t="s">
        <v>5</v>
      </c>
      <c r="D18" s="7" t="s">
        <v>52</v>
      </c>
      <c r="E18" s="13"/>
      <c r="F18" s="13"/>
      <c r="G18" s="8">
        <v>10</v>
      </c>
      <c r="H18" s="42">
        <v>2010.33</v>
      </c>
      <c r="I18" s="6">
        <f t="shared" si="0"/>
        <v>20103.3</v>
      </c>
      <c r="J18" s="6">
        <f t="shared" si="1"/>
        <v>24123.96</v>
      </c>
      <c r="K18" s="11" t="s">
        <v>76</v>
      </c>
    </row>
    <row r="19" spans="1:11" s="3" customFormat="1" ht="12">
      <c r="A19" s="8">
        <v>10</v>
      </c>
      <c r="B19" s="14" t="s">
        <v>49</v>
      </c>
      <c r="C19" s="6" t="s">
        <v>5</v>
      </c>
      <c r="D19" s="13" t="s">
        <v>50</v>
      </c>
      <c r="E19" s="13"/>
      <c r="F19" s="13" t="s">
        <v>48</v>
      </c>
      <c r="G19" s="8">
        <v>12</v>
      </c>
      <c r="H19" s="42">
        <v>2250.0100000000002</v>
      </c>
      <c r="I19" s="6">
        <f t="shared" si="0"/>
        <v>27000.120000000003</v>
      </c>
      <c r="J19" s="6">
        <f t="shared" si="1"/>
        <v>32400.144</v>
      </c>
      <c r="K19" s="11" t="s">
        <v>76</v>
      </c>
    </row>
    <row r="20" spans="1:11" s="3" customFormat="1" ht="12">
      <c r="A20" s="8">
        <v>11</v>
      </c>
      <c r="B20" s="14" t="s">
        <v>46</v>
      </c>
      <c r="C20" s="6" t="s">
        <v>5</v>
      </c>
      <c r="D20" s="13" t="s">
        <v>47</v>
      </c>
      <c r="E20" s="13"/>
      <c r="F20" s="13" t="s">
        <v>48</v>
      </c>
      <c r="G20" s="8">
        <v>12</v>
      </c>
      <c r="H20" s="42">
        <v>1841.28</v>
      </c>
      <c r="I20" s="6">
        <f t="shared" si="0"/>
        <v>22095.360000000001</v>
      </c>
      <c r="J20" s="6">
        <f t="shared" si="1"/>
        <v>26514.432000000001</v>
      </c>
      <c r="K20" s="11" t="s">
        <v>76</v>
      </c>
    </row>
    <row r="21" spans="1:11" s="3" customFormat="1" ht="12">
      <c r="A21" s="8">
        <v>12</v>
      </c>
      <c r="B21" s="14" t="s">
        <v>42</v>
      </c>
      <c r="C21" s="13" t="s">
        <v>5</v>
      </c>
      <c r="D21" s="13"/>
      <c r="E21" s="13"/>
      <c r="F21" s="13" t="s">
        <v>43</v>
      </c>
      <c r="G21" s="8">
        <v>15</v>
      </c>
      <c r="H21" s="42">
        <v>305.17</v>
      </c>
      <c r="I21" s="6">
        <f t="shared" si="0"/>
        <v>4577.55</v>
      </c>
      <c r="J21" s="6">
        <f t="shared" si="1"/>
        <v>5493.06</v>
      </c>
      <c r="K21" s="11" t="s">
        <v>76</v>
      </c>
    </row>
    <row r="22" spans="1:11" s="3" customFormat="1" ht="12">
      <c r="A22" s="8">
        <v>13</v>
      </c>
      <c r="B22" s="14" t="s">
        <v>44</v>
      </c>
      <c r="C22" s="13" t="s">
        <v>6</v>
      </c>
      <c r="D22" s="13"/>
      <c r="E22" s="13"/>
      <c r="F22" s="13" t="s">
        <v>45</v>
      </c>
      <c r="G22" s="8">
        <v>1.5</v>
      </c>
      <c r="H22" s="42">
        <v>1368.63</v>
      </c>
      <c r="I22" s="6">
        <f t="shared" si="0"/>
        <v>2052.9450000000002</v>
      </c>
      <c r="J22" s="6">
        <f t="shared" si="1"/>
        <v>2463.5340000000001</v>
      </c>
      <c r="K22" s="11" t="s">
        <v>76</v>
      </c>
    </row>
    <row r="23" spans="1:11" s="3" customFormat="1" ht="28.5" customHeight="1">
      <c r="A23" s="8">
        <v>14</v>
      </c>
      <c r="B23" s="14" t="s">
        <v>54</v>
      </c>
      <c r="C23" s="13" t="s">
        <v>5</v>
      </c>
      <c r="D23" s="7" t="s">
        <v>55</v>
      </c>
      <c r="E23" s="13"/>
      <c r="F23" s="13"/>
      <c r="G23" s="8">
        <v>540</v>
      </c>
      <c r="H23" s="42">
        <v>8342.23</v>
      </c>
      <c r="I23" s="6">
        <f t="shared" si="0"/>
        <v>4504804.2</v>
      </c>
      <c r="J23" s="6">
        <f t="shared" si="1"/>
        <v>5405765.04</v>
      </c>
      <c r="K23" s="11" t="s">
        <v>76</v>
      </c>
    </row>
    <row r="24" spans="1:11" s="3" customFormat="1" ht="21.75" customHeight="1">
      <c r="A24" s="8">
        <v>15</v>
      </c>
      <c r="B24" s="14" t="s">
        <v>15</v>
      </c>
      <c r="C24" s="6" t="s">
        <v>5</v>
      </c>
      <c r="D24" s="6" t="s">
        <v>16</v>
      </c>
      <c r="E24" s="6"/>
      <c r="F24" s="6" t="s">
        <v>14</v>
      </c>
      <c r="G24" s="8">
        <v>3</v>
      </c>
      <c r="H24" s="42">
        <v>202.86</v>
      </c>
      <c r="I24" s="6">
        <f t="shared" si="0"/>
        <v>608.58000000000004</v>
      </c>
      <c r="J24" s="6">
        <f t="shared" si="1"/>
        <v>730.29600000000005</v>
      </c>
      <c r="K24" s="11" t="s">
        <v>76</v>
      </c>
    </row>
    <row r="25" spans="1:11" s="3" customFormat="1" ht="34.5" customHeight="1">
      <c r="A25" s="8">
        <v>16</v>
      </c>
      <c r="B25" s="14" t="s">
        <v>15</v>
      </c>
      <c r="C25" s="6" t="s">
        <v>5</v>
      </c>
      <c r="D25" s="6" t="s">
        <v>13</v>
      </c>
      <c r="E25" s="6"/>
      <c r="F25" s="6"/>
      <c r="G25" s="8">
        <v>2</v>
      </c>
      <c r="H25" s="42">
        <v>202.86</v>
      </c>
      <c r="I25" s="6">
        <f t="shared" si="0"/>
        <v>405.72</v>
      </c>
      <c r="J25" s="6">
        <f t="shared" si="1"/>
        <v>486.86400000000003</v>
      </c>
      <c r="K25" s="11" t="s">
        <v>76</v>
      </c>
    </row>
    <row r="26" spans="1:11" s="3" customFormat="1" ht="28.5" customHeight="1">
      <c r="A26" s="8">
        <v>17</v>
      </c>
      <c r="B26" s="14" t="s">
        <v>20</v>
      </c>
      <c r="C26" s="6" t="s">
        <v>5</v>
      </c>
      <c r="D26" s="6" t="s">
        <v>21</v>
      </c>
      <c r="E26" s="6"/>
      <c r="F26" s="6"/>
      <c r="G26" s="8">
        <v>2340</v>
      </c>
      <c r="H26" s="42">
        <v>142.1</v>
      </c>
      <c r="I26" s="6">
        <f t="shared" si="0"/>
        <v>332514</v>
      </c>
      <c r="J26" s="6">
        <f t="shared" si="1"/>
        <v>399016.8</v>
      </c>
      <c r="K26" s="11" t="s">
        <v>76</v>
      </c>
    </row>
    <row r="27" spans="1:11" s="25" customFormat="1" ht="45" customHeight="1">
      <c r="A27" s="8">
        <v>18</v>
      </c>
      <c r="B27" s="23" t="s">
        <v>56</v>
      </c>
      <c r="C27" s="13" t="s">
        <v>5</v>
      </c>
      <c r="D27" s="13" t="s">
        <v>57</v>
      </c>
      <c r="E27" s="13"/>
      <c r="F27" s="13"/>
      <c r="G27" s="8">
        <v>3</v>
      </c>
      <c r="H27" s="42">
        <v>52567.199999999997</v>
      </c>
      <c r="I27" s="6">
        <f t="shared" si="0"/>
        <v>157701.59999999998</v>
      </c>
      <c r="J27" s="24">
        <f t="shared" si="1"/>
        <v>189241.91999999995</v>
      </c>
      <c r="K27" s="11" t="s">
        <v>76</v>
      </c>
    </row>
    <row r="28" spans="1:11" s="3" customFormat="1" ht="33.75">
      <c r="A28" s="8">
        <v>19</v>
      </c>
      <c r="B28" s="16" t="s">
        <v>59</v>
      </c>
      <c r="C28" s="9" t="s">
        <v>5</v>
      </c>
      <c r="D28" s="10" t="s">
        <v>60</v>
      </c>
      <c r="E28" s="10" t="s">
        <v>58</v>
      </c>
      <c r="F28" s="12"/>
      <c r="G28" s="8">
        <v>30</v>
      </c>
      <c r="H28" s="42">
        <v>1960</v>
      </c>
      <c r="I28" s="6">
        <f t="shared" si="0"/>
        <v>58800</v>
      </c>
      <c r="J28" s="6">
        <f t="shared" si="1"/>
        <v>70560</v>
      </c>
      <c r="K28" s="11" t="s">
        <v>76</v>
      </c>
    </row>
    <row r="29" spans="1:11" s="3" customFormat="1" ht="24">
      <c r="A29" s="8">
        <v>20</v>
      </c>
      <c r="B29" s="16" t="s">
        <v>61</v>
      </c>
      <c r="C29" s="9" t="s">
        <v>5</v>
      </c>
      <c r="D29" s="12" t="s">
        <v>62</v>
      </c>
      <c r="E29" s="12"/>
      <c r="F29" s="12"/>
      <c r="G29" s="9">
        <v>30</v>
      </c>
      <c r="H29" s="42">
        <v>3332</v>
      </c>
      <c r="I29" s="6">
        <f t="shared" si="0"/>
        <v>99960</v>
      </c>
      <c r="J29" s="6">
        <f t="shared" si="1"/>
        <v>119952</v>
      </c>
      <c r="K29" s="11" t="s">
        <v>76</v>
      </c>
    </row>
    <row r="30" spans="1:11" s="3" customFormat="1" ht="24">
      <c r="A30" s="8">
        <v>21</v>
      </c>
      <c r="B30" s="14" t="s">
        <v>63</v>
      </c>
      <c r="C30" s="13" t="s">
        <v>9</v>
      </c>
      <c r="D30" s="13"/>
      <c r="E30" s="13"/>
      <c r="F30" s="13" t="s">
        <v>64</v>
      </c>
      <c r="G30" s="6">
        <v>100</v>
      </c>
      <c r="H30" s="42">
        <v>32.340000000000003</v>
      </c>
      <c r="I30" s="6">
        <f t="shared" si="0"/>
        <v>3234.0000000000005</v>
      </c>
      <c r="J30" s="6">
        <f t="shared" si="1"/>
        <v>3880.8</v>
      </c>
      <c r="K30" s="11" t="s">
        <v>76</v>
      </c>
    </row>
    <row r="31" spans="1:11" s="3" customFormat="1" ht="12">
      <c r="A31" s="8">
        <v>22</v>
      </c>
      <c r="B31" s="14" t="s">
        <v>85</v>
      </c>
      <c r="C31" s="13" t="s">
        <v>6</v>
      </c>
      <c r="D31" s="13"/>
      <c r="E31" s="13"/>
      <c r="F31" s="13" t="s">
        <v>65</v>
      </c>
      <c r="G31" s="8">
        <v>18000</v>
      </c>
      <c r="H31" s="42">
        <v>51.49</v>
      </c>
      <c r="I31" s="6">
        <f t="shared" si="0"/>
        <v>926820</v>
      </c>
      <c r="J31" s="6">
        <f t="shared" si="1"/>
        <v>1112184</v>
      </c>
      <c r="K31" s="11" t="s">
        <v>76</v>
      </c>
    </row>
    <row r="32" spans="1:11" s="3" customFormat="1" ht="12">
      <c r="A32" s="8">
        <v>23</v>
      </c>
      <c r="B32" s="14" t="s">
        <v>23</v>
      </c>
      <c r="C32" s="6" t="s">
        <v>6</v>
      </c>
      <c r="D32" s="6"/>
      <c r="E32" s="6"/>
      <c r="F32" s="6" t="s">
        <v>22</v>
      </c>
      <c r="G32" s="8">
        <v>300</v>
      </c>
      <c r="H32" s="42">
        <v>51.49</v>
      </c>
      <c r="I32" s="6">
        <f t="shared" si="0"/>
        <v>15447</v>
      </c>
      <c r="J32" s="6">
        <f t="shared" si="1"/>
        <v>18536.399999999998</v>
      </c>
      <c r="K32" s="11" t="s">
        <v>76</v>
      </c>
    </row>
    <row r="33" spans="1:11" s="3" customFormat="1" ht="12">
      <c r="A33" s="8">
        <v>24</v>
      </c>
      <c r="B33" s="14" t="s">
        <v>66</v>
      </c>
      <c r="C33" s="13" t="s">
        <v>6</v>
      </c>
      <c r="D33" s="13"/>
      <c r="E33" s="13"/>
      <c r="F33" s="13" t="s">
        <v>67</v>
      </c>
      <c r="G33" s="8">
        <v>2000</v>
      </c>
      <c r="H33" s="42">
        <v>249.9</v>
      </c>
      <c r="I33" s="6">
        <f t="shared" si="0"/>
        <v>499800</v>
      </c>
      <c r="J33" s="6">
        <f t="shared" si="1"/>
        <v>599760</v>
      </c>
      <c r="K33" s="11" t="s">
        <v>76</v>
      </c>
    </row>
    <row r="34" spans="1:11" s="3" customFormat="1" ht="12">
      <c r="A34" s="8">
        <v>25</v>
      </c>
      <c r="B34" s="14" t="s">
        <v>66</v>
      </c>
      <c r="C34" s="13" t="s">
        <v>6</v>
      </c>
      <c r="D34" s="13"/>
      <c r="E34" s="13"/>
      <c r="F34" s="13" t="s">
        <v>68</v>
      </c>
      <c r="G34" s="8">
        <v>1800</v>
      </c>
      <c r="H34" s="42">
        <v>340.65</v>
      </c>
      <c r="I34" s="6">
        <f t="shared" si="0"/>
        <v>613170</v>
      </c>
      <c r="J34" s="6">
        <f t="shared" si="1"/>
        <v>735804</v>
      </c>
      <c r="K34" s="11" t="s">
        <v>76</v>
      </c>
    </row>
    <row r="35" spans="1:11" s="3" customFormat="1" ht="12">
      <c r="A35" s="8">
        <v>26</v>
      </c>
      <c r="B35" s="14" t="s">
        <v>69</v>
      </c>
      <c r="C35" s="12" t="s">
        <v>5</v>
      </c>
      <c r="D35" s="12"/>
      <c r="E35" s="12"/>
      <c r="F35" s="12" t="s">
        <v>70</v>
      </c>
      <c r="G35" s="8">
        <v>12</v>
      </c>
      <c r="H35" s="42">
        <v>640.82000000000005</v>
      </c>
      <c r="I35" s="6">
        <f t="shared" si="0"/>
        <v>7689.84</v>
      </c>
      <c r="J35" s="6">
        <f t="shared" si="1"/>
        <v>9227.8079999999991</v>
      </c>
      <c r="K35" s="11" t="s">
        <v>76</v>
      </c>
    </row>
    <row r="36" spans="1:11" s="3" customFormat="1" ht="12">
      <c r="A36" s="8">
        <v>27</v>
      </c>
      <c r="B36" s="14" t="s">
        <v>25</v>
      </c>
      <c r="C36" s="6" t="s">
        <v>5</v>
      </c>
      <c r="D36" s="6" t="s">
        <v>26</v>
      </c>
      <c r="E36" s="6"/>
      <c r="F36" s="6"/>
      <c r="G36" s="8">
        <v>70</v>
      </c>
      <c r="H36" s="42">
        <v>63.7</v>
      </c>
      <c r="I36" s="6">
        <f t="shared" si="0"/>
        <v>4459</v>
      </c>
      <c r="J36" s="6">
        <f t="shared" si="1"/>
        <v>5350.8</v>
      </c>
      <c r="K36" s="11" t="s">
        <v>76</v>
      </c>
    </row>
    <row r="37" spans="1:11" s="3" customFormat="1" ht="12">
      <c r="A37" s="8">
        <v>28</v>
      </c>
      <c r="B37" s="14" t="s">
        <v>71</v>
      </c>
      <c r="C37" s="12" t="s">
        <v>5</v>
      </c>
      <c r="D37" s="12">
        <v>406</v>
      </c>
      <c r="E37" s="12"/>
      <c r="F37" s="12"/>
      <c r="G37" s="8">
        <v>16</v>
      </c>
      <c r="H37" s="42">
        <v>3420.77</v>
      </c>
      <c r="I37" s="6">
        <f t="shared" si="0"/>
        <v>54732.32</v>
      </c>
      <c r="J37" s="6">
        <f t="shared" si="1"/>
        <v>65678.784</v>
      </c>
      <c r="K37" s="11" t="s">
        <v>76</v>
      </c>
    </row>
    <row r="38" spans="1:11" s="3" customFormat="1" ht="12">
      <c r="A38" s="8">
        <v>29</v>
      </c>
      <c r="B38" s="21" t="s">
        <v>27</v>
      </c>
      <c r="C38" s="12" t="s">
        <v>5</v>
      </c>
      <c r="D38" s="12" t="s">
        <v>28</v>
      </c>
      <c r="E38" s="12"/>
      <c r="F38" s="12"/>
      <c r="G38" s="12">
        <v>357</v>
      </c>
      <c r="H38" s="39">
        <v>191.04</v>
      </c>
      <c r="I38" s="6">
        <f t="shared" si="0"/>
        <v>68201.279999999999</v>
      </c>
      <c r="J38" s="6">
        <f t="shared" si="1"/>
        <v>81841.535999999993</v>
      </c>
      <c r="K38" s="11" t="s">
        <v>76</v>
      </c>
    </row>
    <row r="39" spans="1:11" s="3" customFormat="1" ht="12">
      <c r="A39" s="8">
        <v>30</v>
      </c>
      <c r="B39" s="19" t="s">
        <v>29</v>
      </c>
      <c r="C39" s="12" t="s">
        <v>5</v>
      </c>
      <c r="D39" s="12"/>
      <c r="E39" s="12"/>
      <c r="F39" s="12" t="s">
        <v>30</v>
      </c>
      <c r="G39" s="12">
        <v>200</v>
      </c>
      <c r="H39" s="39">
        <v>104.64</v>
      </c>
      <c r="I39" s="6">
        <f t="shared" si="0"/>
        <v>20928</v>
      </c>
      <c r="J39" s="6">
        <f>G39*H39*1.2</f>
        <v>25113.599999999999</v>
      </c>
      <c r="K39" s="11" t="s">
        <v>76</v>
      </c>
    </row>
    <row r="40" spans="1:11" s="3" customFormat="1" ht="12">
      <c r="A40" s="8">
        <v>31</v>
      </c>
      <c r="B40" s="41" t="s">
        <v>77</v>
      </c>
      <c r="C40" s="12" t="s">
        <v>8</v>
      </c>
      <c r="D40" s="12"/>
      <c r="E40" s="12"/>
      <c r="F40" s="12" t="s">
        <v>78</v>
      </c>
      <c r="G40" s="12">
        <v>2000</v>
      </c>
      <c r="H40" s="39">
        <v>84.55</v>
      </c>
      <c r="I40" s="6">
        <f t="shared" si="0"/>
        <v>169100</v>
      </c>
      <c r="J40" s="6">
        <f>G40*H40*1.2</f>
        <v>202920</v>
      </c>
      <c r="K40" s="11" t="s">
        <v>76</v>
      </c>
    </row>
    <row r="41" spans="1:11" s="3" customFormat="1" ht="12">
      <c r="A41" s="8">
        <v>32</v>
      </c>
      <c r="B41" s="40" t="s">
        <v>79</v>
      </c>
      <c r="C41" s="12" t="s">
        <v>5</v>
      </c>
      <c r="D41" s="12" t="s">
        <v>80</v>
      </c>
      <c r="E41" s="12"/>
      <c r="F41" s="12"/>
      <c r="G41" s="12">
        <v>30</v>
      </c>
      <c r="H41" s="39">
        <v>272.76</v>
      </c>
      <c r="I41" s="6">
        <f>G41*H41</f>
        <v>8182.7999999999993</v>
      </c>
      <c r="J41" s="6">
        <f>G41*H41*1.2</f>
        <v>9819.3599999999988</v>
      </c>
      <c r="K41" s="11" t="s">
        <v>76</v>
      </c>
    </row>
    <row r="42" spans="1:11" s="3" customFormat="1" ht="12">
      <c r="A42" s="8">
        <v>33</v>
      </c>
      <c r="B42" s="19" t="s">
        <v>88</v>
      </c>
      <c r="C42" s="12" t="s">
        <v>5</v>
      </c>
      <c r="D42" s="10" t="s">
        <v>81</v>
      </c>
      <c r="E42" s="12"/>
      <c r="F42" s="12"/>
      <c r="G42" s="12">
        <v>20</v>
      </c>
      <c r="H42" s="44">
        <v>59916.41</v>
      </c>
      <c r="I42" s="6">
        <f>G42*H42</f>
        <v>1198328.2000000002</v>
      </c>
      <c r="J42" s="6">
        <f>G42*H42*1.2</f>
        <v>1437993.84</v>
      </c>
      <c r="K42" s="11" t="s">
        <v>76</v>
      </c>
    </row>
    <row r="43" spans="1:11" s="3" customFormat="1" ht="12">
      <c r="A43" s="8">
        <v>34</v>
      </c>
      <c r="B43" s="40" t="s">
        <v>83</v>
      </c>
      <c r="C43" s="12" t="s">
        <v>5</v>
      </c>
      <c r="D43" s="12" t="s">
        <v>84</v>
      </c>
      <c r="E43" s="10" t="s">
        <v>82</v>
      </c>
      <c r="F43" s="12"/>
      <c r="G43" s="12">
        <v>700</v>
      </c>
      <c r="H43" s="39">
        <v>93.23</v>
      </c>
      <c r="I43" s="6">
        <f>G43*H43</f>
        <v>65261</v>
      </c>
      <c r="J43" s="6">
        <f>G43*H43*1.2</f>
        <v>78313.2</v>
      </c>
      <c r="K43" s="11" t="s">
        <v>76</v>
      </c>
    </row>
    <row r="44" spans="1:11" s="3" customFormat="1" ht="12">
      <c r="A44" s="8">
        <v>35</v>
      </c>
      <c r="B44" s="40" t="s">
        <v>71</v>
      </c>
      <c r="C44" s="7" t="s">
        <v>5</v>
      </c>
      <c r="D44" s="10">
        <v>406</v>
      </c>
      <c r="E44" s="10"/>
      <c r="F44" s="10"/>
      <c r="G44" s="15">
        <v>25</v>
      </c>
      <c r="H44" s="38">
        <v>3420.77</v>
      </c>
      <c r="I44" s="13">
        <f>H44*G44</f>
        <v>85519.25</v>
      </c>
      <c r="J44" s="13">
        <f>H44*G44*1.2</f>
        <v>102623.09999999999</v>
      </c>
      <c r="K44" s="11" t="s">
        <v>76</v>
      </c>
    </row>
    <row r="45" spans="1:11" s="3" customFormat="1" ht="12">
      <c r="A45" s="8">
        <v>36</v>
      </c>
      <c r="B45" s="19" t="s">
        <v>31</v>
      </c>
      <c r="C45" s="12" t="s">
        <v>5</v>
      </c>
      <c r="D45" s="12"/>
      <c r="E45" s="12"/>
      <c r="F45" s="12" t="s">
        <v>32</v>
      </c>
      <c r="G45" s="12">
        <v>100</v>
      </c>
      <c r="H45" s="39">
        <v>92.51</v>
      </c>
      <c r="I45" s="6">
        <f>G45*H45</f>
        <v>9251</v>
      </c>
      <c r="J45" s="6">
        <f>G45*H45*1.2</f>
        <v>11101.199999999999</v>
      </c>
      <c r="K45" s="11" t="s">
        <v>76</v>
      </c>
    </row>
    <row r="46" spans="1:11" ht="14.25">
      <c r="A46" s="18"/>
      <c r="B46" s="37" t="s">
        <v>24</v>
      </c>
      <c r="C46" s="18"/>
      <c r="D46" s="18"/>
      <c r="E46" s="18"/>
      <c r="F46" s="18"/>
      <c r="G46" s="18"/>
      <c r="H46" s="43"/>
      <c r="I46" s="45">
        <f>SUM(I10:I45)</f>
        <v>9501834.6850000005</v>
      </c>
      <c r="J46" s="46">
        <f>SUM(J10:J45)</f>
        <v>11402201.622</v>
      </c>
      <c r="K46" s="20"/>
    </row>
    <row r="47" spans="1:11" s="22" customFormat="1">
      <c r="A47" s="33"/>
      <c r="B47" s="33"/>
      <c r="C47" s="33"/>
      <c r="D47" s="33"/>
      <c r="E47" s="33"/>
      <c r="F47" s="33"/>
      <c r="G47" s="33"/>
      <c r="H47" s="34"/>
      <c r="I47" s="35"/>
    </row>
    <row r="48" spans="1:11" s="22" customFormat="1">
      <c r="A48" s="33"/>
      <c r="B48" s="33"/>
      <c r="C48" s="33"/>
      <c r="D48" s="33"/>
      <c r="E48" s="33"/>
      <c r="F48" s="33"/>
      <c r="G48" s="33"/>
      <c r="H48" s="34"/>
      <c r="I48" s="35"/>
    </row>
    <row r="49" spans="1:10" s="22" customFormat="1" ht="20.25">
      <c r="A49" s="33"/>
      <c r="B49" s="47" t="s">
        <v>75</v>
      </c>
      <c r="C49" s="47"/>
      <c r="D49" s="47"/>
      <c r="E49" s="47"/>
      <c r="F49" s="47"/>
      <c r="G49" s="47"/>
      <c r="H49" s="47"/>
      <c r="I49" s="47"/>
      <c r="J49" s="47"/>
    </row>
    <row r="50" spans="1:10" s="22" customFormat="1">
      <c r="A50" s="33"/>
      <c r="B50" s="33"/>
      <c r="C50" s="33"/>
      <c r="D50" s="33"/>
      <c r="E50" s="33"/>
      <c r="F50" s="33"/>
      <c r="G50" s="33"/>
      <c r="H50" s="34"/>
      <c r="I50" s="35"/>
    </row>
    <row r="51" spans="1:10" s="22" customFormat="1">
      <c r="A51" s="33"/>
      <c r="B51" s="33"/>
      <c r="C51" s="33"/>
      <c r="D51" s="33"/>
      <c r="E51" s="33"/>
      <c r="F51" s="33"/>
      <c r="G51" s="33"/>
      <c r="H51" s="34"/>
      <c r="I51" s="35"/>
    </row>
    <row r="52" spans="1:10" s="22" customFormat="1">
      <c r="A52" s="33"/>
      <c r="B52" s="33"/>
      <c r="C52" s="33"/>
      <c r="D52" s="33"/>
      <c r="E52" s="33"/>
      <c r="F52" s="33"/>
      <c r="G52" s="33"/>
      <c r="H52" s="34"/>
      <c r="I52" s="35"/>
    </row>
    <row r="53" spans="1:10" s="22" customFormat="1">
      <c r="A53" s="33"/>
      <c r="B53" s="33"/>
      <c r="C53" s="33"/>
      <c r="D53" s="33"/>
      <c r="E53" s="33"/>
      <c r="F53" s="33"/>
      <c r="G53" s="33"/>
      <c r="H53" s="34"/>
      <c r="I53" s="35"/>
    </row>
    <row r="54" spans="1:10" s="22" customFormat="1">
      <c r="A54" s="33"/>
      <c r="B54" s="33"/>
      <c r="C54" s="33"/>
      <c r="D54" s="33"/>
      <c r="E54" s="33"/>
      <c r="F54" s="33"/>
      <c r="G54" s="33"/>
      <c r="H54" s="34"/>
      <c r="I54" s="35"/>
    </row>
    <row r="55" spans="1:10" s="22" customFormat="1">
      <c r="A55" s="33"/>
      <c r="B55" s="33"/>
      <c r="C55" s="33"/>
      <c r="D55" s="33"/>
      <c r="E55" s="33"/>
      <c r="F55" s="33"/>
      <c r="G55" s="33"/>
      <c r="H55" s="34"/>
      <c r="I55" s="35"/>
    </row>
    <row r="56" spans="1:10" s="22" customFormat="1">
      <c r="A56" s="33"/>
      <c r="B56" s="33"/>
      <c r="C56" s="33"/>
      <c r="D56" s="33"/>
      <c r="E56" s="33"/>
      <c r="F56" s="33"/>
      <c r="G56" s="33"/>
      <c r="H56" s="34"/>
      <c r="I56" s="35"/>
    </row>
    <row r="57" spans="1:10" s="22" customFormat="1">
      <c r="A57" s="33"/>
      <c r="B57" s="33"/>
      <c r="C57" s="33"/>
      <c r="D57" s="33"/>
      <c r="E57" s="33"/>
      <c r="F57" s="33"/>
      <c r="G57" s="33"/>
      <c r="H57" s="34"/>
      <c r="I57" s="35"/>
    </row>
    <row r="58" spans="1:10" s="22" customFormat="1">
      <c r="A58" s="33"/>
      <c r="B58" s="33"/>
      <c r="C58" s="33"/>
      <c r="D58" s="33"/>
      <c r="E58" s="33"/>
      <c r="F58" s="33"/>
      <c r="G58" s="33"/>
      <c r="H58" s="34"/>
      <c r="I58" s="35"/>
    </row>
    <row r="59" spans="1:10" s="22" customFormat="1">
      <c r="A59" s="33"/>
      <c r="B59" s="33"/>
      <c r="C59" s="33"/>
      <c r="D59" s="33"/>
      <c r="E59" s="33"/>
      <c r="F59" s="33"/>
      <c r="G59" s="33"/>
      <c r="H59" s="34"/>
      <c r="I59" s="35"/>
    </row>
    <row r="60" spans="1:10" s="22" customFormat="1">
      <c r="A60" s="33"/>
      <c r="B60" s="33"/>
      <c r="C60" s="33"/>
      <c r="D60" s="33"/>
      <c r="E60" s="33"/>
      <c r="F60" s="33"/>
      <c r="G60" s="33"/>
      <c r="H60" s="34"/>
      <c r="I60" s="35"/>
    </row>
    <row r="61" spans="1:10" s="22" customFormat="1">
      <c r="A61" s="33"/>
      <c r="B61" s="33"/>
      <c r="C61" s="33"/>
      <c r="D61" s="33"/>
      <c r="E61" s="33"/>
      <c r="F61" s="33"/>
      <c r="G61" s="33"/>
      <c r="H61" s="34"/>
      <c r="I61" s="35"/>
    </row>
    <row r="62" spans="1:10" s="22" customFormat="1">
      <c r="A62" s="33"/>
      <c r="B62" s="33"/>
      <c r="C62" s="33"/>
      <c r="D62" s="33"/>
      <c r="E62" s="33"/>
      <c r="F62" s="33"/>
      <c r="G62" s="33"/>
      <c r="H62" s="34"/>
      <c r="I62" s="35"/>
    </row>
    <row r="63" spans="1:10" s="22" customFormat="1">
      <c r="A63" s="33"/>
      <c r="B63" s="33"/>
      <c r="C63" s="33"/>
      <c r="D63" s="33"/>
      <c r="E63" s="33"/>
      <c r="F63" s="33"/>
      <c r="G63" s="33"/>
      <c r="H63" s="34"/>
      <c r="I63" s="35"/>
    </row>
    <row r="64" spans="1:10" s="22" customFormat="1">
      <c r="A64" s="33"/>
      <c r="B64" s="33"/>
      <c r="C64" s="33"/>
      <c r="D64" s="33"/>
      <c r="E64" s="33"/>
      <c r="F64" s="33"/>
      <c r="G64" s="33"/>
      <c r="H64" s="34"/>
      <c r="I64" s="35"/>
    </row>
    <row r="65" spans="1:9" s="22" customFormat="1">
      <c r="A65" s="33"/>
      <c r="B65" s="33"/>
      <c r="C65" s="33"/>
      <c r="D65" s="33"/>
      <c r="E65" s="33"/>
      <c r="F65" s="33"/>
      <c r="G65" s="33"/>
      <c r="H65" s="34"/>
      <c r="I65" s="35"/>
    </row>
    <row r="66" spans="1:9" s="22" customFormat="1">
      <c r="A66" s="33"/>
      <c r="B66" s="33"/>
      <c r="C66" s="33"/>
      <c r="D66" s="33"/>
      <c r="E66" s="33"/>
      <c r="F66" s="33"/>
      <c r="G66" s="33"/>
      <c r="H66" s="34"/>
      <c r="I66" s="35"/>
    </row>
    <row r="67" spans="1:9" s="22" customFormat="1">
      <c r="A67" s="33"/>
      <c r="B67" s="33"/>
      <c r="C67" s="33"/>
      <c r="D67" s="33"/>
      <c r="E67" s="33"/>
      <c r="F67" s="33"/>
      <c r="G67" s="33"/>
      <c r="H67" s="34"/>
      <c r="I67" s="35"/>
    </row>
    <row r="68" spans="1:9" s="22" customFormat="1">
      <c r="A68" s="33"/>
      <c r="B68" s="33"/>
      <c r="C68" s="33"/>
      <c r="D68" s="33"/>
      <c r="E68" s="33"/>
      <c r="F68" s="33"/>
      <c r="G68" s="33"/>
      <c r="H68" s="34"/>
      <c r="I68" s="35"/>
    </row>
    <row r="69" spans="1:9" s="22" customFormat="1">
      <c r="A69" s="33"/>
      <c r="B69" s="33"/>
      <c r="C69" s="33"/>
      <c r="D69" s="33"/>
      <c r="E69" s="33"/>
      <c r="F69" s="33"/>
      <c r="G69" s="33"/>
      <c r="H69" s="34"/>
      <c r="I69" s="35"/>
    </row>
    <row r="70" spans="1:9" s="22" customFormat="1">
      <c r="A70" s="33"/>
      <c r="B70" s="33"/>
      <c r="C70" s="33"/>
      <c r="D70" s="33"/>
      <c r="E70" s="33"/>
      <c r="F70" s="33"/>
      <c r="G70" s="33"/>
      <c r="H70" s="34"/>
      <c r="I70" s="35"/>
    </row>
    <row r="71" spans="1:9" s="22" customFormat="1">
      <c r="A71" s="33"/>
      <c r="B71" s="33"/>
      <c r="C71" s="33"/>
      <c r="D71" s="33"/>
      <c r="E71" s="33"/>
      <c r="F71" s="33"/>
      <c r="G71" s="33"/>
      <c r="H71" s="34"/>
      <c r="I71" s="35"/>
    </row>
    <row r="72" spans="1:9" s="22" customFormat="1">
      <c r="A72" s="33"/>
      <c r="B72" s="33"/>
      <c r="C72" s="33"/>
      <c r="D72" s="33"/>
      <c r="E72" s="33"/>
      <c r="F72" s="33"/>
      <c r="G72" s="33"/>
      <c r="H72" s="34"/>
      <c r="I72" s="35"/>
    </row>
    <row r="73" spans="1:9" s="22" customFormat="1">
      <c r="A73" s="33"/>
      <c r="B73" s="33"/>
      <c r="C73" s="33"/>
      <c r="D73" s="33"/>
      <c r="E73" s="33"/>
      <c r="F73" s="33"/>
      <c r="G73" s="33"/>
      <c r="H73" s="34"/>
      <c r="I73" s="35"/>
    </row>
    <row r="74" spans="1:9" s="22" customFormat="1">
      <c r="A74" s="33"/>
      <c r="B74" s="33"/>
      <c r="C74" s="33"/>
      <c r="D74" s="33"/>
      <c r="E74" s="33"/>
      <c r="F74" s="33"/>
      <c r="G74" s="33"/>
      <c r="H74" s="34"/>
      <c r="I74" s="35"/>
    </row>
    <row r="75" spans="1:9" s="22" customFormat="1">
      <c r="A75" s="33"/>
      <c r="B75" s="33"/>
      <c r="C75" s="33"/>
      <c r="D75" s="33"/>
      <c r="E75" s="33"/>
      <c r="F75" s="33"/>
      <c r="G75" s="33"/>
      <c r="H75" s="34"/>
      <c r="I75" s="35"/>
    </row>
    <row r="76" spans="1:9" s="22" customFormat="1">
      <c r="A76" s="33"/>
      <c r="B76" s="33"/>
      <c r="C76" s="33"/>
      <c r="D76" s="33"/>
      <c r="E76" s="33"/>
      <c r="F76" s="33"/>
      <c r="G76" s="33"/>
      <c r="H76" s="34"/>
      <c r="I76" s="35"/>
    </row>
    <row r="77" spans="1:9" s="22" customFormat="1">
      <c r="A77" s="33"/>
      <c r="B77" s="33"/>
      <c r="C77" s="33"/>
      <c r="D77" s="33"/>
      <c r="E77" s="33"/>
      <c r="F77" s="33"/>
      <c r="G77" s="33"/>
      <c r="H77" s="34"/>
      <c r="I77" s="35"/>
    </row>
    <row r="78" spans="1:9" s="22" customFormat="1">
      <c r="A78" s="33"/>
      <c r="B78" s="33"/>
      <c r="C78" s="33"/>
      <c r="D78" s="33"/>
      <c r="E78" s="33"/>
      <c r="F78" s="33"/>
      <c r="G78" s="33"/>
      <c r="H78" s="34"/>
      <c r="I78" s="35"/>
    </row>
    <row r="79" spans="1:9" s="22" customFormat="1">
      <c r="A79" s="33"/>
      <c r="B79" s="33"/>
      <c r="C79" s="33"/>
      <c r="D79" s="33"/>
      <c r="E79" s="33"/>
      <c r="F79" s="33"/>
      <c r="G79" s="33"/>
      <c r="H79" s="34"/>
      <c r="I79" s="35"/>
    </row>
    <row r="80" spans="1:9" s="22" customFormat="1">
      <c r="A80" s="33"/>
      <c r="B80" s="33"/>
      <c r="C80" s="33"/>
      <c r="D80" s="33"/>
      <c r="E80" s="33"/>
      <c r="F80" s="33"/>
      <c r="G80" s="33"/>
      <c r="H80" s="34"/>
      <c r="I80" s="35"/>
    </row>
    <row r="81" spans="1:9" s="22" customFormat="1">
      <c r="A81" s="33"/>
      <c r="B81" s="33"/>
      <c r="C81" s="33"/>
      <c r="D81" s="33"/>
      <c r="E81" s="33"/>
      <c r="F81" s="33"/>
      <c r="G81" s="33"/>
      <c r="H81" s="34"/>
      <c r="I81" s="35"/>
    </row>
    <row r="82" spans="1:9" s="22" customFormat="1">
      <c r="A82" s="33"/>
      <c r="B82" s="33"/>
      <c r="C82" s="33"/>
      <c r="D82" s="33"/>
      <c r="E82" s="33"/>
      <c r="F82" s="33"/>
      <c r="G82" s="33"/>
      <c r="H82" s="34"/>
      <c r="I82" s="35"/>
    </row>
    <row r="83" spans="1:9" s="22" customFormat="1">
      <c r="A83" s="33"/>
      <c r="B83" s="33"/>
      <c r="C83" s="33"/>
      <c r="D83" s="33"/>
      <c r="E83" s="33"/>
      <c r="F83" s="33"/>
      <c r="G83" s="33"/>
      <c r="H83" s="34"/>
      <c r="I83" s="35"/>
    </row>
    <row r="84" spans="1:9" s="22" customFormat="1">
      <c r="A84" s="33"/>
      <c r="B84" s="33"/>
      <c r="C84" s="33"/>
      <c r="D84" s="33"/>
      <c r="E84" s="33"/>
      <c r="F84" s="33"/>
      <c r="G84" s="33"/>
      <c r="H84" s="34"/>
      <c r="I84" s="35"/>
    </row>
    <row r="85" spans="1:9" s="22" customFormat="1">
      <c r="A85" s="33"/>
      <c r="B85" s="33"/>
      <c r="C85" s="33"/>
      <c r="D85" s="33"/>
      <c r="E85" s="33"/>
      <c r="F85" s="33"/>
      <c r="G85" s="33"/>
      <c r="H85" s="34"/>
      <c r="I85" s="35"/>
    </row>
    <row r="86" spans="1:9" s="22" customFormat="1">
      <c r="A86" s="33"/>
      <c r="B86" s="33"/>
      <c r="C86" s="33"/>
      <c r="D86" s="33"/>
      <c r="E86" s="33"/>
      <c r="F86" s="33"/>
      <c r="G86" s="33"/>
      <c r="H86" s="34"/>
      <c r="I86" s="35"/>
    </row>
    <row r="87" spans="1:9" s="22" customFormat="1">
      <c r="A87" s="33"/>
      <c r="B87" s="33"/>
      <c r="C87" s="33"/>
      <c r="D87" s="33"/>
      <c r="E87" s="33"/>
      <c r="F87" s="33"/>
      <c r="G87" s="33"/>
      <c r="H87" s="34"/>
      <c r="I87" s="35"/>
    </row>
    <row r="88" spans="1:9" s="22" customFormat="1">
      <c r="A88" s="33"/>
      <c r="B88" s="33"/>
      <c r="C88" s="33"/>
      <c r="D88" s="33"/>
      <c r="E88" s="33"/>
      <c r="F88" s="33"/>
      <c r="G88" s="33"/>
      <c r="H88" s="34"/>
      <c r="I88" s="35"/>
    </row>
    <row r="89" spans="1:9" s="22" customFormat="1">
      <c r="A89" s="33"/>
      <c r="B89" s="33"/>
      <c r="C89" s="33"/>
      <c r="D89" s="33"/>
      <c r="E89" s="33"/>
      <c r="F89" s="33"/>
      <c r="G89" s="33"/>
      <c r="H89" s="34"/>
      <c r="I89" s="35"/>
    </row>
    <row r="90" spans="1:9" s="22" customFormat="1">
      <c r="A90" s="33"/>
      <c r="B90" s="33"/>
      <c r="C90" s="33"/>
      <c r="D90" s="33"/>
      <c r="E90" s="33"/>
      <c r="F90" s="33"/>
      <c r="G90" s="33"/>
      <c r="H90" s="34"/>
      <c r="I90" s="35"/>
    </row>
    <row r="91" spans="1:9" s="22" customFormat="1">
      <c r="A91" s="33"/>
      <c r="B91" s="33"/>
      <c r="C91" s="33"/>
      <c r="D91" s="33"/>
      <c r="E91" s="33"/>
      <c r="F91" s="33"/>
      <c r="G91" s="33"/>
      <c r="H91" s="34"/>
      <c r="I91" s="35"/>
    </row>
    <row r="92" spans="1:9" s="22" customFormat="1">
      <c r="A92" s="33"/>
      <c r="B92" s="33"/>
      <c r="C92" s="33"/>
      <c r="D92" s="33"/>
      <c r="E92" s="33"/>
      <c r="F92" s="33"/>
      <c r="G92" s="33"/>
      <c r="H92" s="34"/>
      <c r="I92" s="35"/>
    </row>
    <row r="93" spans="1:9" s="22" customFormat="1">
      <c r="A93" s="33"/>
      <c r="B93" s="33"/>
      <c r="C93" s="33"/>
      <c r="D93" s="33"/>
      <c r="E93" s="33"/>
      <c r="F93" s="33"/>
      <c r="G93" s="33"/>
      <c r="H93" s="34"/>
      <c r="I93" s="35"/>
    </row>
    <row r="94" spans="1:9" s="22" customFormat="1">
      <c r="A94" s="33"/>
      <c r="B94" s="33"/>
      <c r="C94" s="33"/>
      <c r="D94" s="33"/>
      <c r="E94" s="33"/>
      <c r="F94" s="33"/>
      <c r="G94" s="33"/>
      <c r="H94" s="34"/>
      <c r="I94" s="35"/>
    </row>
    <row r="95" spans="1:9" s="22" customFormat="1">
      <c r="A95" s="33"/>
      <c r="B95" s="33"/>
      <c r="C95" s="33"/>
      <c r="D95" s="33"/>
      <c r="E95" s="33"/>
      <c r="F95" s="33"/>
      <c r="G95" s="33"/>
      <c r="H95" s="34"/>
      <c r="I95" s="35"/>
    </row>
    <row r="96" spans="1:9" s="22" customFormat="1">
      <c r="A96" s="33"/>
      <c r="B96" s="33"/>
      <c r="C96" s="33"/>
      <c r="D96" s="33"/>
      <c r="E96" s="33"/>
      <c r="F96" s="33"/>
      <c r="G96" s="33"/>
      <c r="H96" s="34"/>
      <c r="I96" s="35"/>
    </row>
    <row r="97" spans="1:9" s="22" customFormat="1">
      <c r="A97" s="33"/>
      <c r="B97" s="33"/>
      <c r="C97" s="33"/>
      <c r="D97" s="33"/>
      <c r="E97" s="33"/>
      <c r="F97" s="33"/>
      <c r="G97" s="33"/>
      <c r="H97" s="34"/>
      <c r="I97" s="35"/>
    </row>
    <row r="98" spans="1:9" s="22" customFormat="1">
      <c r="A98" s="33"/>
      <c r="B98" s="33"/>
      <c r="C98" s="33"/>
      <c r="D98" s="33"/>
      <c r="E98" s="33"/>
      <c r="F98" s="33"/>
      <c r="G98" s="33"/>
      <c r="H98" s="34"/>
      <c r="I98" s="35"/>
    </row>
    <row r="99" spans="1:9" s="22" customFormat="1">
      <c r="A99" s="33"/>
      <c r="B99" s="33"/>
      <c r="C99" s="33"/>
      <c r="D99" s="33"/>
      <c r="E99" s="33"/>
      <c r="F99" s="33"/>
      <c r="G99" s="33"/>
      <c r="H99" s="34"/>
      <c r="I99" s="35"/>
    </row>
    <row r="100" spans="1:9" s="22" customFormat="1">
      <c r="A100" s="33"/>
      <c r="B100" s="33"/>
      <c r="C100" s="33"/>
      <c r="D100" s="33"/>
      <c r="E100" s="33"/>
      <c r="F100" s="33"/>
      <c r="G100" s="33"/>
      <c r="H100" s="34"/>
      <c r="I100" s="35"/>
    </row>
    <row r="101" spans="1:9" s="22" customFormat="1">
      <c r="A101" s="33"/>
      <c r="B101" s="33"/>
      <c r="C101" s="33"/>
      <c r="D101" s="33"/>
      <c r="E101" s="33"/>
      <c r="F101" s="33"/>
      <c r="G101" s="33"/>
      <c r="H101" s="34"/>
      <c r="I101" s="35"/>
    </row>
    <row r="102" spans="1:9" s="22" customFormat="1">
      <c r="A102" s="33"/>
      <c r="B102" s="33"/>
      <c r="C102" s="33"/>
      <c r="D102" s="33"/>
      <c r="E102" s="33"/>
      <c r="F102" s="33"/>
      <c r="G102" s="33"/>
      <c r="H102" s="34"/>
      <c r="I102" s="35"/>
    </row>
  </sheetData>
  <mergeCells count="12">
    <mergeCell ref="K8:K9"/>
    <mergeCell ref="A8:A9"/>
    <mergeCell ref="B8:B9"/>
    <mergeCell ref="C8:C9"/>
    <mergeCell ref="F8:F9"/>
    <mergeCell ref="G8:G9"/>
    <mergeCell ref="H8:H9"/>
    <mergeCell ref="B49:J49"/>
    <mergeCell ref="D8:D9"/>
    <mergeCell ref="E8:E9"/>
    <mergeCell ref="I8:I9"/>
    <mergeCell ref="J8:J9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Комплектующие на вагоны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2019-04-04T10:38:52Z</dcterms:modified>
</cp:coreProperties>
</file>