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241" activeTab="1"/>
  </bookViews>
  <sheets>
    <sheet name="TDSheet" sheetId="1" r:id="rId1"/>
    <sheet name="Лист1" sheetId="2" r:id="rId2"/>
  </sheets>
  <calcPr calcId="125725" refMode="R1C1"/>
</workbook>
</file>

<file path=xl/calcChain.xml><?xml version="1.0" encoding="utf-8"?>
<calcChain xmlns="http://schemas.openxmlformats.org/spreadsheetml/2006/main">
  <c r="J7" i="2"/>
  <c r="I7"/>
  <c r="J8" l="1"/>
  <c r="I8" l="1"/>
</calcChain>
</file>

<file path=xl/sharedStrings.xml><?xml version="1.0" encoding="utf-8"?>
<sst xmlns="http://schemas.openxmlformats.org/spreadsheetml/2006/main" count="62" uniqueCount="52">
  <si>
    <t>Закупки</t>
  </si>
  <si>
    <t>Период: 01.01.2018 - 07.11.2018</t>
  </si>
  <si>
    <t>Показатели: Стоимость; Количество (в ед. отчетов);</t>
  </si>
  <si>
    <t>Группировки строк: Контрагент (Элементы); Статус партии (Элементы); Договор контрагента (Элементы); Номенклатура (Элементы); Период (Элементы);</t>
  </si>
  <si>
    <t>Отборы:
Контрагент Равно ИТЭК ООО;</t>
  </si>
  <si>
    <t>Дополнительные поля:
Контрагент (Вместе с измерениями, После группировки);
Базовая единица измерения (Отдельно, После группировки);</t>
  </si>
  <si>
    <t>Контрагент</t>
  </si>
  <si>
    <t>Стоимость</t>
  </si>
  <si>
    <t>Количество (в ед. отчетов)</t>
  </si>
  <si>
    <t>Статус партии</t>
  </si>
  <si>
    <t>Договор контрагента</t>
  </si>
  <si>
    <t>Номенклатура</t>
  </si>
  <si>
    <t>Базовая единица измерения</t>
  </si>
  <si>
    <t>Период</t>
  </si>
  <si>
    <t>ИТЭК ООО</t>
  </si>
  <si>
    <t>Купленный</t>
  </si>
  <si>
    <t>шт</t>
  </si>
  <si>
    <t>м3</t>
  </si>
  <si>
    <t xml:space="preserve">Манжета штока 45.32.090 </t>
  </si>
  <si>
    <t>Договор № ВРМ -4/15 от 01.01.2015 г.</t>
  </si>
  <si>
    <t xml:space="preserve">ПЛИТА ФАНЕРНАЯ ПФА 20Х3050Х1525 </t>
  </si>
  <si>
    <t>ФАНЕРА БЕРЕЗА/БЕРЕЗА ФК Е1 НШ 10 II/IV</t>
  </si>
  <si>
    <t>Договор №45/18 от 15.02.2018г.</t>
  </si>
  <si>
    <t>СУФЛЕ РЕЗИНОВОЕ  6190  ТУ 2500-295-00152106-93</t>
  </si>
  <si>
    <t>компл</t>
  </si>
  <si>
    <t>Договор поставки № 496/12 от 29.12.2012г.</t>
  </si>
  <si>
    <t>БУКСА НАПРАВЛЯЮЩАЯ  (Ч. 45.30.351)</t>
  </si>
  <si>
    <t>ГАЙКА 45.30.353</t>
  </si>
  <si>
    <t>Головка верхняя гасителя колебаний 45.30.467</t>
  </si>
  <si>
    <t xml:space="preserve">КЛАПАН ГАСИТЕЛЯ КОЛЕБАНИЙ 45.31.070    </t>
  </si>
  <si>
    <t>Обойма гидравлического гасителя колеб*45.30.352М</t>
  </si>
  <si>
    <t>Цилиндр гасителя  (ч. 45.30.450.1)</t>
  </si>
  <si>
    <t>ШТОК В СБОРЕ 45.31.010</t>
  </si>
  <si>
    <t>Итог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</si>
  <si>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</si>
  <si>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</si>
  <si>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</si>
  <si>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</si>
  <si>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</si>
  <si>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</si>
  <si>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</si>
  <si>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</si>
  <si>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</si>
  <si>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</si>
  <si>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</si>
  <si>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ИТОГО</t>
  </si>
  <si>
    <t>Приложение № 5</t>
  </si>
  <si>
    <t>Дробь колотая чугунная</t>
  </si>
  <si>
    <t>ДЧК</t>
  </si>
  <si>
    <t>ГОСТ11964-81</t>
  </si>
  <si>
    <t>кг</t>
  </si>
  <si>
    <t>3-4 кв 2019г.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</si>
</sst>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00"/>
    <numFmt numFmtId="166" formatCode="#,##0.00\ _₽"/>
  </numFmts>
  <fonts count="9">
    <font>
      <sz val="8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b/>
      <sz val="8"/>
      <color indexed="8"/>
      <name val="Arial"/>
      <family val="2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/>
    </xf>
    <xf numFmtId="4" fontId="2" fillId="2" borderId="1" xfId="0" applyNumberFormat="1" applyFont="1" applyFill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left" vertical="top" wrapText="1" indent="1"/>
    </xf>
    <xf numFmtId="0" fontId="3" fillId="3" borderId="1" xfId="0" applyNumberFormat="1" applyFont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164" fontId="3" fillId="3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3"/>
    </xf>
    <xf numFmtId="165" fontId="3" fillId="3" borderId="1" xfId="0" applyNumberFormat="1" applyFont="1" applyFill="1" applyBorder="1" applyAlignment="1">
      <alignment horizontal="right" vertical="top" wrapText="1"/>
    </xf>
    <xf numFmtId="0" fontId="5" fillId="0" borderId="5" xfId="0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/>
    </xf>
    <xf numFmtId="0" fontId="0" fillId="0" borderId="0" xfId="0" applyBorder="1"/>
    <xf numFmtId="166" fontId="7" fillId="4" borderId="5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/>
    <xf numFmtId="4" fontId="0" fillId="0" borderId="5" xfId="0" applyNumberFormat="1" applyBorder="1"/>
    <xf numFmtId="4" fontId="5" fillId="0" borderId="5" xfId="0" applyNumberFormat="1" applyFont="1" applyBorder="1" applyAlignment="1">
      <alignment horizontal="center" vertical="center" wrapText="1"/>
    </xf>
    <xf numFmtId="0" fontId="6" fillId="0" borderId="0" xfId="0" applyFont="1"/>
    <xf numFmtId="0" fontId="8" fillId="3" borderId="7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3" fontId="5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E41"/>
  <sheetViews>
    <sheetView topLeftCell="A11" workbookViewId="0">
      <selection activeCell="D29" sqref="D29"/>
    </sheetView>
  </sheetViews>
  <sheetFormatPr defaultColWidth="10.6640625" defaultRowHeight="11.25" outlineLevelRow="3"/>
  <cols>
    <col min="1" max="1" width="2.33203125" style="1" customWidth="1"/>
    <col min="2" max="2" width="59.5" style="1" customWidth="1"/>
    <col min="3" max="5" width="17.5" style="1" customWidth="1"/>
  </cols>
  <sheetData>
    <row r="1" spans="1:5" s="1" customFormat="1" ht="15.75" hidden="1" customHeight="1">
      <c r="B1" s="2" t="s">
        <v>0</v>
      </c>
    </row>
    <row r="2" spans="1:5" s="1" customFormat="1" ht="11.25" hidden="1" customHeight="1">
      <c r="B2" s="3" t="s">
        <v>1</v>
      </c>
    </row>
    <row r="3" spans="1:5" s="1" customFormat="1" ht="11.25" hidden="1" customHeight="1">
      <c r="B3" s="3" t="s">
        <v>2</v>
      </c>
    </row>
    <row r="4" spans="1:5" s="1" customFormat="1" ht="11.25" hidden="1" customHeight="1">
      <c r="B4" s="3" t="s">
        <v>3</v>
      </c>
    </row>
    <row r="5" spans="1:5" s="1" customFormat="1" ht="21.75" hidden="1" customHeight="1">
      <c r="B5" s="25" t="s">
        <v>4</v>
      </c>
      <c r="C5" s="25"/>
      <c r="D5" s="25"/>
      <c r="E5" s="25"/>
    </row>
    <row r="6" spans="1:5" s="1" customFormat="1" ht="32.25" hidden="1" customHeight="1">
      <c r="B6" s="25" t="s">
        <v>5</v>
      </c>
      <c r="C6" s="25"/>
      <c r="D6" s="25"/>
      <c r="E6" s="25"/>
    </row>
    <row r="7" spans="1:5" hidden="1">
      <c r="A7"/>
      <c r="B7"/>
      <c r="C7"/>
      <c r="D7"/>
      <c r="E7"/>
    </row>
    <row r="8" spans="1:5" ht="11.25" customHeight="1">
      <c r="B8" s="4" t="s">
        <v>6</v>
      </c>
      <c r="C8" s="5"/>
      <c r="D8" s="26" t="s">
        <v>7</v>
      </c>
      <c r="E8" s="26" t="s">
        <v>8</v>
      </c>
    </row>
    <row r="9" spans="1:5" ht="11.25" customHeight="1">
      <c r="B9" s="4" t="s">
        <v>9</v>
      </c>
      <c r="C9" s="5"/>
      <c r="D9" s="27"/>
      <c r="E9" s="27"/>
    </row>
    <row r="10" spans="1:5" ht="11.25" customHeight="1">
      <c r="B10" s="4" t="s">
        <v>10</v>
      </c>
      <c r="C10" s="5"/>
      <c r="D10" s="27"/>
      <c r="E10" s="27"/>
    </row>
    <row r="11" spans="1:5" ht="11.25" customHeight="1">
      <c r="B11" s="4"/>
      <c r="C11" s="5"/>
      <c r="D11" s="27"/>
      <c r="E11" s="27"/>
    </row>
    <row r="12" spans="1:5" ht="11.25" customHeight="1">
      <c r="B12" s="4"/>
      <c r="C12" s="5"/>
      <c r="D12" s="27"/>
      <c r="E12" s="27"/>
    </row>
    <row r="13" spans="1:5" ht="11.25" customHeight="1">
      <c r="B13" s="4"/>
      <c r="C13" s="5"/>
      <c r="D13" s="27"/>
      <c r="E13" s="27"/>
    </row>
    <row r="14" spans="1:5" ht="11.25" customHeight="1">
      <c r="B14" s="4"/>
      <c r="C14" s="5"/>
      <c r="D14" s="27"/>
      <c r="E14" s="27"/>
    </row>
    <row r="15" spans="1:5" ht="11.25" customHeight="1">
      <c r="B15" s="4"/>
      <c r="C15" s="5"/>
      <c r="D15" s="27"/>
      <c r="E15" s="27"/>
    </row>
    <row r="16" spans="1:5" ht="11.25" customHeight="1">
      <c r="B16" s="4"/>
      <c r="C16" s="5"/>
      <c r="D16" s="27"/>
      <c r="E16" s="27"/>
    </row>
    <row r="17" spans="2:5" ht="11.25" customHeight="1">
      <c r="B17" s="4"/>
      <c r="C17" s="5"/>
      <c r="D17" s="27"/>
      <c r="E17" s="27"/>
    </row>
    <row r="18" spans="2:5" ht="11.25" customHeight="1">
      <c r="B18" s="4"/>
      <c r="C18" s="5"/>
      <c r="D18" s="27"/>
      <c r="E18" s="27"/>
    </row>
    <row r="19" spans="2:5" ht="11.25" customHeight="1">
      <c r="B19" s="4"/>
      <c r="C19" s="5"/>
      <c r="D19" s="27"/>
      <c r="E19" s="27"/>
    </row>
    <row r="20" spans="2:5" ht="21.75" customHeight="1">
      <c r="B20" s="4" t="s">
        <v>11</v>
      </c>
      <c r="C20" s="4" t="s">
        <v>12</v>
      </c>
      <c r="D20" s="27"/>
      <c r="E20" s="27"/>
    </row>
    <row r="21" spans="2:5" ht="11.25" customHeight="1">
      <c r="B21" s="4" t="s">
        <v>13</v>
      </c>
      <c r="C21" s="5"/>
      <c r="D21" s="28"/>
      <c r="E21" s="28"/>
    </row>
    <row r="22" spans="2:5" s="1" customFormat="1" ht="5.0999999999999996" customHeight="1"/>
    <row r="23" spans="2:5" ht="11.25" customHeight="1">
      <c r="B23" s="4" t="s">
        <v>14</v>
      </c>
      <c r="C23" s="4"/>
      <c r="D23" s="6">
        <v>96090984.510000005</v>
      </c>
      <c r="E23" s="7">
        <v>768631.82</v>
      </c>
    </row>
    <row r="24" spans="2:5" ht="11.25" customHeight="1" outlineLevel="1">
      <c r="B24" s="8" t="s">
        <v>15</v>
      </c>
      <c r="C24" s="9"/>
      <c r="D24" s="10">
        <v>96090984.510000005</v>
      </c>
      <c r="E24" s="11">
        <v>768631.82</v>
      </c>
    </row>
    <row r="25" spans="2:5" ht="11.25" customHeight="1" outlineLevel="2">
      <c r="B25" s="12" t="s">
        <v>19</v>
      </c>
      <c r="C25" s="9"/>
      <c r="D25" s="10">
        <v>9017976</v>
      </c>
      <c r="E25" s="14">
        <v>307.20499999999998</v>
      </c>
    </row>
    <row r="26" spans="2:5" ht="11.25" customHeight="1" outlineLevel="3">
      <c r="B26" s="13" t="s">
        <v>20</v>
      </c>
      <c r="C26" s="9" t="s">
        <v>17</v>
      </c>
      <c r="D26" s="10">
        <v>8175101.0599999996</v>
      </c>
      <c r="E26" s="14">
        <v>291.55500000000001</v>
      </c>
    </row>
    <row r="27" spans="2:5" ht="11.25" customHeight="1" outlineLevel="3">
      <c r="B27" s="13" t="s">
        <v>21</v>
      </c>
      <c r="C27" s="9" t="s">
        <v>17</v>
      </c>
      <c r="D27" s="10">
        <v>121874.94</v>
      </c>
      <c r="E27" s="14">
        <v>4.6500000000000004</v>
      </c>
    </row>
    <row r="28" spans="2:5" ht="11.25" customHeight="1" outlineLevel="2">
      <c r="B28" s="12" t="s">
        <v>22</v>
      </c>
      <c r="C28" s="9"/>
      <c r="D28" s="10">
        <v>7502523.6799999997</v>
      </c>
      <c r="E28" s="14">
        <v>563</v>
      </c>
    </row>
    <row r="29" spans="2:5" ht="11.25" customHeight="1" outlineLevel="3">
      <c r="B29" s="13" t="s">
        <v>23</v>
      </c>
      <c r="C29" s="9" t="s">
        <v>24</v>
      </c>
      <c r="D29" s="10">
        <v>7502523.6799999997</v>
      </c>
      <c r="E29" s="14">
        <v>563</v>
      </c>
    </row>
    <row r="30" spans="2:5" ht="11.25" customHeight="1" outlineLevel="2">
      <c r="B30" s="12" t="s">
        <v>25</v>
      </c>
      <c r="C30" s="9"/>
      <c r="D30" s="10">
        <v>1582560.89</v>
      </c>
      <c r="E30" s="14">
        <v>960</v>
      </c>
    </row>
    <row r="31" spans="2:5" ht="11.25" customHeight="1" outlineLevel="3">
      <c r="B31" s="13" t="s">
        <v>26</v>
      </c>
      <c r="C31" s="9" t="s">
        <v>16</v>
      </c>
      <c r="D31" s="10">
        <v>50074.48</v>
      </c>
      <c r="E31" s="14">
        <v>50</v>
      </c>
    </row>
    <row r="32" spans="2:5" ht="11.25" customHeight="1" outlineLevel="3">
      <c r="B32" s="13" t="s">
        <v>27</v>
      </c>
      <c r="C32" s="9" t="s">
        <v>16</v>
      </c>
      <c r="D32" s="10">
        <v>19689.48</v>
      </c>
      <c r="E32" s="14">
        <v>30</v>
      </c>
    </row>
    <row r="33" spans="2:5" ht="11.25" customHeight="1" outlineLevel="3">
      <c r="B33" s="13" t="s">
        <v>28</v>
      </c>
      <c r="C33" s="9" t="s">
        <v>16</v>
      </c>
      <c r="D33" s="10">
        <v>42733.46</v>
      </c>
      <c r="E33" s="14">
        <v>20</v>
      </c>
    </row>
    <row r="34" spans="2:5" ht="11.25" customHeight="1" outlineLevel="3">
      <c r="B34" s="13" t="s">
        <v>29</v>
      </c>
      <c r="C34" s="9" t="s">
        <v>16</v>
      </c>
      <c r="D34" s="10">
        <v>26434.95</v>
      </c>
      <c r="E34" s="14">
        <v>50</v>
      </c>
    </row>
    <row r="35" spans="2:5" ht="11.25" customHeight="1" outlineLevel="3">
      <c r="B35" s="13" t="s">
        <v>18</v>
      </c>
      <c r="C35" s="9" t="s">
        <v>16</v>
      </c>
      <c r="D35" s="10">
        <v>141472.56</v>
      </c>
      <c r="E35" s="14">
        <v>600</v>
      </c>
    </row>
    <row r="36" spans="2:5" ht="11.25" customHeight="1" outlineLevel="3">
      <c r="B36" s="13" t="s">
        <v>30</v>
      </c>
      <c r="C36" s="9" t="s">
        <v>16</v>
      </c>
      <c r="D36" s="10">
        <v>36462</v>
      </c>
      <c r="E36" s="14">
        <v>30</v>
      </c>
    </row>
    <row r="37" spans="2:5" ht="11.25" customHeight="1" outlineLevel="3">
      <c r="B37" s="13" t="s">
        <v>23</v>
      </c>
      <c r="C37" s="9" t="s">
        <v>24</v>
      </c>
      <c r="D37" s="10">
        <v>1000007.52</v>
      </c>
      <c r="E37" s="14">
        <v>80</v>
      </c>
    </row>
    <row r="38" spans="2:5" ht="12" customHeight="1" outlineLevel="3">
      <c r="B38" s="13" t="s">
        <v>31</v>
      </c>
      <c r="C38" s="9" t="s">
        <v>16</v>
      </c>
      <c r="D38" s="10">
        <v>101607.44</v>
      </c>
      <c r="E38" s="14">
        <v>50</v>
      </c>
    </row>
    <row r="39" spans="2:5" ht="11.25" customHeight="1" outlineLevel="3">
      <c r="B39" s="13" t="s">
        <v>32</v>
      </c>
      <c r="C39" s="9" t="s">
        <v>16</v>
      </c>
      <c r="D39" s="10">
        <v>164079</v>
      </c>
      <c r="E39" s="14">
        <v>50</v>
      </c>
    </row>
    <row r="40" spans="2:5" s="1" customFormat="1" ht="5.0999999999999996" customHeight="1"/>
    <row r="41" spans="2:5" ht="11.25" customHeight="1">
      <c r="B41" s="29" t="s">
        <v>33</v>
      </c>
      <c r="C41" s="29"/>
      <c r="D41" s="6">
        <v>96090984.510000005</v>
      </c>
      <c r="E41" s="7">
        <v>768631.82</v>
      </c>
    </row>
  </sheetData>
  <mergeCells count="5">
    <mergeCell ref="B5:E5"/>
    <mergeCell ref="B6:E6"/>
    <mergeCell ref="D8:D21"/>
    <mergeCell ref="E8:E21"/>
    <mergeCell ref="B41:C4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2"/>
  <sheetViews>
    <sheetView tabSelected="1" workbookViewId="0">
      <selection activeCell="J16" sqref="J16"/>
    </sheetView>
  </sheetViews>
  <sheetFormatPr defaultRowHeight="11.25"/>
  <cols>
    <col min="1" max="1" width="7.1640625" customWidth="1"/>
    <col min="2" max="2" width="29.83203125" customWidth="1"/>
    <col min="3" max="3" width="27.1640625" customWidth="1"/>
    <col min="4" max="4" width="13.33203125" customWidth="1"/>
    <col min="5" max="5" width="14.33203125" customWidth="1"/>
    <col min="6" max="6" width="7.6640625" customWidth="1"/>
    <col min="7" max="7" width="13" customWidth="1"/>
    <col min="8" max="8" width="14.6640625" customWidth="1"/>
    <col min="9" max="9" width="15" customWidth="1"/>
    <col min="10" max="10" width="13.33203125" customWidth="1"/>
    <col min="11" max="11" width="10.1640625" customWidth="1"/>
    <col min="12" max="12" width="10.83203125" customWidth="1"/>
  </cols>
  <sheetData>
    <row r="2" spans="1:14" ht="15.75">
      <c r="H2" s="30"/>
      <c r="I2" s="30"/>
      <c r="J2" s="30"/>
    </row>
    <row r="3" spans="1:14">
      <c r="A3" s="30" t="s">
        <v>46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4" ht="8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4" hidden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4" ht="43.5" customHeight="1">
      <c r="A6" s="15" t="s">
        <v>34</v>
      </c>
      <c r="B6" s="15" t="s">
        <v>35</v>
      </c>
      <c r="C6" s="15" t="s">
        <v>36</v>
      </c>
      <c r="D6" s="15" t="s">
        <v>37</v>
      </c>
      <c r="E6" s="15" t="s">
        <v>38</v>
      </c>
      <c r="F6" s="15" t="s">
        <v>39</v>
      </c>
      <c r="G6" s="15" t="s">
        <v>40</v>
      </c>
      <c r="H6" s="15" t="s">
        <v>41</v>
      </c>
      <c r="I6" s="15" t="s">
        <v>42</v>
      </c>
      <c r="J6" s="15" t="s">
        <v>43</v>
      </c>
      <c r="K6" s="15" t="s">
        <v>44</v>
      </c>
    </row>
    <row r="7" spans="1:14" ht="63.75" customHeight="1">
      <c r="A7" s="15">
        <v>1</v>
      </c>
      <c r="B7" s="24" t="s">
        <v>47</v>
      </c>
      <c r="C7" s="15" t="s">
        <v>48</v>
      </c>
      <c r="D7" s="15" t="s">
        <v>49</v>
      </c>
      <c r="E7" s="15">
        <v>1.8</v>
      </c>
      <c r="F7" s="15" t="s">
        <v>50</v>
      </c>
      <c r="G7" s="33">
        <v>100000</v>
      </c>
      <c r="H7" s="22">
        <v>35.5</v>
      </c>
      <c r="I7" s="22">
        <f>H7*G7</f>
        <v>3550000</v>
      </c>
      <c r="J7" s="22">
        <f>H7*G7*1.2</f>
        <v>4260000</v>
      </c>
      <c r="K7" s="15" t="s">
        <v>51</v>
      </c>
    </row>
    <row r="8" spans="1:14" ht="12">
      <c r="A8" s="19"/>
      <c r="B8" s="18" t="s">
        <v>45</v>
      </c>
      <c r="C8" s="20"/>
      <c r="D8" s="20"/>
      <c r="E8" s="19"/>
      <c r="F8" s="19"/>
      <c r="G8" s="19"/>
      <c r="H8" s="19"/>
      <c r="I8" s="16">
        <f>SUM(I7:I7)</f>
        <v>3550000</v>
      </c>
      <c r="J8" s="21">
        <f>SUM(J7:J7)</f>
        <v>4260000</v>
      </c>
      <c r="K8" s="19"/>
      <c r="L8" s="17"/>
      <c r="M8" s="17"/>
      <c r="N8" s="17"/>
    </row>
    <row r="10" spans="1:14" ht="15.75">
      <c r="B10" s="23"/>
      <c r="C10" s="23"/>
      <c r="D10" s="23"/>
      <c r="E10" s="23"/>
      <c r="F10" s="23"/>
    </row>
    <row r="11" spans="1:14" ht="15.75">
      <c r="B11" s="23"/>
      <c r="C11" s="23"/>
      <c r="D11" s="23"/>
      <c r="E11" s="23"/>
      <c r="F11" s="23"/>
      <c r="G11" s="23"/>
    </row>
    <row r="12" spans="1:14" ht="15.75">
      <c r="B12" s="23"/>
      <c r="C12" s="23"/>
      <c r="D12" s="23"/>
      <c r="E12" s="23"/>
      <c r="F12" s="23"/>
      <c r="G12" s="23"/>
    </row>
  </sheetData>
  <mergeCells count="2">
    <mergeCell ref="A3:K5"/>
    <mergeCell ref="H2: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Акатова В В</cp:lastModifiedBy>
  <cp:revision>1</cp:revision>
  <cp:lastPrinted>2019-05-22T08:15:08Z</cp:lastPrinted>
  <dcterms:created xsi:type="dcterms:W3CDTF">2018-11-12T11:03:47Z</dcterms:created>
  <dcterms:modified xsi:type="dcterms:W3CDTF">2019-08-28T12:37:14Z</dcterms:modified>
</cp:coreProperties>
</file>