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0 вагонов 47К" sheetId="2" r:id="rId1"/>
  </sheets>
  <definedNames>
    <definedName name="_xlnm.Print_Area" localSheetId="0">'200 вагонов 47К'!$A$1:$I$40</definedName>
  </definedNames>
  <calcPr calcId="125725" refMode="R1C1"/>
</workbook>
</file>

<file path=xl/calcChain.xml><?xml version="1.0" encoding="utf-8"?>
<calcChain xmlns="http://schemas.openxmlformats.org/spreadsheetml/2006/main">
  <c r="H39" i="2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17"/>
  <c r="I17" s="1"/>
  <c r="H7"/>
  <c r="I7" s="1"/>
  <c r="H3"/>
  <c r="I3" s="1"/>
  <c r="I39" l="1"/>
</calcChain>
</file>

<file path=xl/sharedStrings.xml><?xml version="1.0" encoding="utf-8"?>
<sst xmlns="http://schemas.openxmlformats.org/spreadsheetml/2006/main" count="102" uniqueCount="81">
  <si>
    <t>Наименование товара</t>
  </si>
  <si>
    <t>Чертежный номер</t>
  </si>
  <si>
    <t>Ед. изм.</t>
  </si>
  <si>
    <t>Кол-во</t>
  </si>
  <si>
    <t>Тамбурные двери</t>
  </si>
  <si>
    <t>РВДГ.016.15.00.000СБ</t>
  </si>
  <si>
    <t>Тамбурная дверь правая</t>
  </si>
  <si>
    <t>шт.</t>
  </si>
  <si>
    <t>Тамбурная дверь левая</t>
  </si>
  <si>
    <t>Тамбурная дверь торцевая</t>
  </si>
  <si>
    <t>Потолки</t>
  </si>
  <si>
    <t>ИТОГО</t>
  </si>
  <si>
    <t>Потолок купе</t>
  </si>
  <si>
    <t xml:space="preserve">РВДГ.021.17.01.000СБ </t>
  </si>
  <si>
    <t>Потолок первого купе</t>
  </si>
  <si>
    <t xml:space="preserve">РВДГ.021.17.01.000-01СБ </t>
  </si>
  <si>
    <t>Потолок купе проводников</t>
  </si>
  <si>
    <t xml:space="preserve">РВДГ.021.17.02.000СБ </t>
  </si>
  <si>
    <t>Потолок коридора</t>
  </si>
  <si>
    <t xml:space="preserve">РВДГ.021.17.03.000СБ </t>
  </si>
  <si>
    <t>Потолок малого коридора</t>
  </si>
  <si>
    <t xml:space="preserve">РВДГ.021.17.04.000СБ </t>
  </si>
  <si>
    <t>Потолок косого коридора</t>
  </si>
  <si>
    <t xml:space="preserve">РВДГ.021.17.05.000СБ </t>
  </si>
  <si>
    <t xml:space="preserve">РВДГ.016.17.04.000СБ </t>
  </si>
  <si>
    <t>Потолок служебного отделения</t>
  </si>
  <si>
    <t>Потолок туалета не тормозного конца</t>
  </si>
  <si>
    <t xml:space="preserve">РВДГ.016.17.07.000СБ </t>
  </si>
  <si>
    <t>Потолок туалета тормозного конца</t>
  </si>
  <si>
    <t xml:space="preserve">РВДГ.016.17.08.000СБ 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</si>
  <si>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</si>
  <si>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</si>
  <si>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</si>
  <si>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</si>
  <si>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</si>
  <si>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</si>
  <si>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</si>
  <si>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</si>
  <si>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</si>
  <si>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</si>
  <si>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</si>
  <si>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</si>
  <si>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</si>
  <si>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Кожухи труб отопления</t>
  </si>
  <si>
    <t>3.1</t>
  </si>
  <si>
    <t>3.2</t>
  </si>
  <si>
    <t>3.3</t>
  </si>
  <si>
    <t>3.4</t>
  </si>
  <si>
    <t>3.5</t>
  </si>
  <si>
    <t>3.6</t>
  </si>
  <si>
    <t>3.7</t>
  </si>
  <si>
    <t>3.8</t>
  </si>
  <si>
    <t>РВДГ.016.15.01.000СБ</t>
  </si>
  <si>
    <t>РВДГ.016.15.01.000-01СБ</t>
  </si>
  <si>
    <t>РВДГ.016.15.02.000СБ</t>
  </si>
  <si>
    <t>к-т.</t>
  </si>
  <si>
    <t>Кожух труб отопления купе</t>
  </si>
  <si>
    <t>Кожух труб отопления купе 7</t>
  </si>
  <si>
    <t>РВДГ.021.19.01.000СБ</t>
  </si>
  <si>
    <t>РВДГ.021.19.01.000-01СБ</t>
  </si>
  <si>
    <t>Кожух труб отопления коридор</t>
  </si>
  <si>
    <t>РВДГ.021.19.02.000СБ</t>
  </si>
  <si>
    <t>Кожух труб отопления служебного отделения</t>
  </si>
  <si>
    <t>РВДГ.021.19.03.000СБ</t>
  </si>
  <si>
    <t>Кожух труб отопления купе проводников</t>
  </si>
  <si>
    <t>РВДГ.021.19.04.000СБ</t>
  </si>
  <si>
    <t>Кожух труб отопления малый коридор</t>
  </si>
  <si>
    <t>РВДГ.021.19.05.000СБ</t>
  </si>
  <si>
    <t>Кожух труб отопления туалета некотловой стороны</t>
  </si>
  <si>
    <t>Кожух труб отопления туалета котловой стороны</t>
  </si>
  <si>
    <t>РВДГ.021.19.06.000СБ</t>
  </si>
  <si>
    <t>РВДГ.021.19.07.000СБ</t>
  </si>
  <si>
    <t>№                   п/п</t>
  </si>
  <si>
    <t>РВДГ.021.17.00.000СБ</t>
  </si>
  <si>
    <t>РВДГ.021.19.00.000СБ</t>
  </si>
  <si>
    <t>Предельная цена за 1 комплект без НДС, руб.</t>
  </si>
  <si>
    <t>Стоимость                               без НДС, руб.</t>
  </si>
  <si>
    <t>Стоимость                                с НДС, руб.</t>
  </si>
  <si>
    <t>шт. в  1 к-те</t>
  </si>
  <si>
    <t xml:space="preserve">                                                                       ТЕХНИЧЕСКОЕ ЗАДАНИЕ                                                                                                                                   Таблица №1</t>
  </si>
  <si>
    <t>Начальник службы МТО                                                      М.С. Герасимов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</si>
</sst>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5" fillId="2" borderId="0" xfId="0" applyFont="1" applyFill="1"/>
    <xf numFmtId="0" fontId="1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topLeftCell="A7" zoomScale="115" zoomScaleNormal="115" zoomScaleSheetLayoutView="115" workbookViewId="0">
      <selection activeCell="A40" sqref="A40:I40"/>
    </sheetView>
  </sheetViews>
  <sheetFormatPr defaultRowHeight="15"/>
  <cols>
    <col min="1" max="1" width="4.5703125" style="5" bestFit="1" customWidth="1"/>
    <col min="2" max="2" width="49.7109375" style="3" bestFit="1" customWidth="1"/>
    <col min="3" max="3" width="23.28515625" style="3" bestFit="1" customWidth="1"/>
    <col min="4" max="4" width="5.5703125" style="8" bestFit="1" customWidth="1"/>
    <col min="5" max="5" width="7" style="4" customWidth="1"/>
    <col min="6" max="6" width="7.85546875" style="3" bestFit="1" customWidth="1"/>
    <col min="7" max="7" width="15.28515625" style="6" customWidth="1"/>
    <col min="8" max="8" width="17.42578125" style="3" customWidth="1"/>
    <col min="9" max="9" width="16.28515625" style="3" customWidth="1"/>
    <col min="10" max="16384" width="9.140625" style="3"/>
  </cols>
  <sheetData>
    <row r="1" spans="1:9" ht="32.2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</row>
    <row r="2" spans="1:9" ht="57">
      <c r="A2" s="9" t="s">
        <v>72</v>
      </c>
      <c r="B2" s="10" t="s">
        <v>0</v>
      </c>
      <c r="C2" s="10" t="s">
        <v>1</v>
      </c>
      <c r="D2" s="10" t="s">
        <v>2</v>
      </c>
      <c r="E2" s="10" t="s">
        <v>78</v>
      </c>
      <c r="F2" s="10" t="s">
        <v>3</v>
      </c>
      <c r="G2" s="11" t="s">
        <v>75</v>
      </c>
      <c r="H2" s="10" t="s">
        <v>76</v>
      </c>
      <c r="I2" s="10" t="s">
        <v>77</v>
      </c>
    </row>
    <row r="3" spans="1:9" s="2" customFormat="1" ht="28.5">
      <c r="A3" s="12">
        <v>1</v>
      </c>
      <c r="B3" s="13" t="s">
        <v>4</v>
      </c>
      <c r="C3" s="13" t="s">
        <v>5</v>
      </c>
      <c r="D3" s="14" t="s">
        <v>55</v>
      </c>
      <c r="E3" s="15"/>
      <c r="F3" s="10">
        <v>200</v>
      </c>
      <c r="G3" s="16">
        <v>206909.98</v>
      </c>
      <c r="H3" s="17">
        <f>F3*G3</f>
        <v>41381996</v>
      </c>
      <c r="I3" s="17">
        <f>H3*1.2</f>
        <v>49658395.199999996</v>
      </c>
    </row>
    <row r="4" spans="1:9">
      <c r="A4" s="18" t="s">
        <v>30</v>
      </c>
      <c r="B4" s="19" t="s">
        <v>6</v>
      </c>
      <c r="C4" s="19" t="s">
        <v>52</v>
      </c>
      <c r="D4" s="20" t="s">
        <v>7</v>
      </c>
      <c r="E4" s="21">
        <v>2</v>
      </c>
      <c r="F4" s="20"/>
      <c r="G4" s="22"/>
      <c r="H4" s="22"/>
      <c r="I4" s="22"/>
    </row>
    <row r="5" spans="1:9" ht="30">
      <c r="A5" s="18" t="s">
        <v>31</v>
      </c>
      <c r="B5" s="19" t="s">
        <v>8</v>
      </c>
      <c r="C5" s="19" t="s">
        <v>53</v>
      </c>
      <c r="D5" s="20" t="s">
        <v>7</v>
      </c>
      <c r="E5" s="21">
        <v>2</v>
      </c>
      <c r="F5" s="20"/>
      <c r="G5" s="22"/>
      <c r="H5" s="22"/>
      <c r="I5" s="22"/>
    </row>
    <row r="6" spans="1:9">
      <c r="A6" s="18" t="s">
        <v>32</v>
      </c>
      <c r="B6" s="19" t="s">
        <v>9</v>
      </c>
      <c r="C6" s="19" t="s">
        <v>54</v>
      </c>
      <c r="D6" s="20" t="s">
        <v>7</v>
      </c>
      <c r="E6" s="21">
        <v>2</v>
      </c>
      <c r="F6" s="20"/>
      <c r="G6" s="22"/>
      <c r="H6" s="22"/>
      <c r="I6" s="22"/>
    </row>
    <row r="7" spans="1:9" s="2" customFormat="1" ht="28.5">
      <c r="A7" s="12">
        <v>2</v>
      </c>
      <c r="B7" s="13" t="s">
        <v>10</v>
      </c>
      <c r="C7" s="13" t="s">
        <v>73</v>
      </c>
      <c r="D7" s="14" t="s">
        <v>55</v>
      </c>
      <c r="E7" s="10"/>
      <c r="F7" s="23">
        <v>200</v>
      </c>
      <c r="G7" s="17">
        <v>707775</v>
      </c>
      <c r="H7" s="17">
        <f>F7*G7</f>
        <v>141555000</v>
      </c>
      <c r="I7" s="17">
        <f>H7*1.2</f>
        <v>169866000</v>
      </c>
    </row>
    <row r="8" spans="1:9">
      <c r="A8" s="18" t="s">
        <v>33</v>
      </c>
      <c r="B8" s="24" t="s">
        <v>12</v>
      </c>
      <c r="C8" s="19" t="s">
        <v>13</v>
      </c>
      <c r="D8" s="20" t="s">
        <v>7</v>
      </c>
      <c r="E8" s="21">
        <v>8</v>
      </c>
      <c r="F8" s="20"/>
      <c r="G8" s="22"/>
      <c r="H8" s="22"/>
      <c r="I8" s="22"/>
    </row>
    <row r="9" spans="1:9" ht="30">
      <c r="A9" s="18" t="s">
        <v>34</v>
      </c>
      <c r="B9" s="24" t="s">
        <v>14</v>
      </c>
      <c r="C9" s="19" t="s">
        <v>15</v>
      </c>
      <c r="D9" s="20" t="s">
        <v>7</v>
      </c>
      <c r="E9" s="21">
        <v>1</v>
      </c>
      <c r="F9" s="20"/>
      <c r="G9" s="22"/>
      <c r="H9" s="22"/>
      <c r="I9" s="22"/>
    </row>
    <row r="10" spans="1:9">
      <c r="A10" s="18" t="s">
        <v>35</v>
      </c>
      <c r="B10" s="24" t="s">
        <v>16</v>
      </c>
      <c r="C10" s="19" t="s">
        <v>17</v>
      </c>
      <c r="D10" s="20" t="s">
        <v>7</v>
      </c>
      <c r="E10" s="21">
        <v>1</v>
      </c>
      <c r="F10" s="20"/>
      <c r="G10" s="22"/>
      <c r="H10" s="22"/>
      <c r="I10" s="22"/>
    </row>
    <row r="11" spans="1:9" s="4" customFormat="1">
      <c r="A11" s="25" t="s">
        <v>36</v>
      </c>
      <c r="B11" s="26" t="s">
        <v>18</v>
      </c>
      <c r="C11" s="26" t="s">
        <v>19</v>
      </c>
      <c r="D11" s="20" t="s">
        <v>7</v>
      </c>
      <c r="E11" s="21">
        <v>1</v>
      </c>
      <c r="F11" s="21"/>
      <c r="G11" s="27"/>
      <c r="H11" s="27"/>
      <c r="I11" s="27"/>
    </row>
    <row r="12" spans="1:9">
      <c r="A12" s="18" t="s">
        <v>37</v>
      </c>
      <c r="B12" s="24" t="s">
        <v>20</v>
      </c>
      <c r="C12" s="19" t="s">
        <v>21</v>
      </c>
      <c r="D12" s="20" t="s">
        <v>7</v>
      </c>
      <c r="E12" s="21">
        <v>1</v>
      </c>
      <c r="F12" s="20"/>
      <c r="G12" s="22"/>
      <c r="H12" s="22"/>
      <c r="I12" s="22"/>
    </row>
    <row r="13" spans="1:9">
      <c r="A13" s="18" t="s">
        <v>38</v>
      </c>
      <c r="B13" s="24" t="s">
        <v>22</v>
      </c>
      <c r="C13" s="19" t="s">
        <v>23</v>
      </c>
      <c r="D13" s="20" t="s">
        <v>7</v>
      </c>
      <c r="E13" s="21">
        <v>1</v>
      </c>
      <c r="F13" s="20"/>
      <c r="G13" s="22"/>
      <c r="H13" s="22"/>
      <c r="I13" s="22"/>
    </row>
    <row r="14" spans="1:9">
      <c r="A14" s="18" t="s">
        <v>39</v>
      </c>
      <c r="B14" s="24" t="s">
        <v>25</v>
      </c>
      <c r="C14" s="19" t="s">
        <v>24</v>
      </c>
      <c r="D14" s="20" t="s">
        <v>7</v>
      </c>
      <c r="E14" s="21">
        <v>1</v>
      </c>
      <c r="F14" s="20"/>
      <c r="G14" s="22"/>
      <c r="H14" s="22"/>
      <c r="I14" s="22"/>
    </row>
    <row r="15" spans="1:9">
      <c r="A15" s="18" t="s">
        <v>40</v>
      </c>
      <c r="B15" s="24" t="s">
        <v>26</v>
      </c>
      <c r="C15" s="19" t="s">
        <v>27</v>
      </c>
      <c r="D15" s="20" t="s">
        <v>7</v>
      </c>
      <c r="E15" s="21">
        <v>1</v>
      </c>
      <c r="F15" s="20"/>
      <c r="G15" s="22"/>
      <c r="H15" s="22"/>
      <c r="I15" s="22"/>
    </row>
    <row r="16" spans="1:9">
      <c r="A16" s="18" t="s">
        <v>41</v>
      </c>
      <c r="B16" s="24" t="s">
        <v>28</v>
      </c>
      <c r="C16" s="19" t="s">
        <v>29</v>
      </c>
      <c r="D16" s="20" t="s">
        <v>7</v>
      </c>
      <c r="E16" s="21">
        <v>1</v>
      </c>
      <c r="F16" s="20"/>
      <c r="G16" s="22"/>
      <c r="H16" s="22"/>
      <c r="I16" s="22"/>
    </row>
    <row r="17" spans="1:9" s="7" customFormat="1" ht="28.5">
      <c r="A17" s="9" t="s">
        <v>42</v>
      </c>
      <c r="B17" s="15" t="s">
        <v>43</v>
      </c>
      <c r="C17" s="13" t="s">
        <v>74</v>
      </c>
      <c r="D17" s="14" t="s">
        <v>55</v>
      </c>
      <c r="E17" s="10"/>
      <c r="F17" s="10">
        <v>200</v>
      </c>
      <c r="G17" s="16">
        <v>379400</v>
      </c>
      <c r="H17" s="17">
        <f>F17*G17</f>
        <v>75880000</v>
      </c>
      <c r="I17" s="17">
        <f>H17*1.2</f>
        <v>91056000</v>
      </c>
    </row>
    <row r="18" spans="1:9">
      <c r="A18" s="18" t="s">
        <v>44</v>
      </c>
      <c r="B18" s="24" t="s">
        <v>56</v>
      </c>
      <c r="C18" s="19" t="s">
        <v>58</v>
      </c>
      <c r="D18" s="20" t="s">
        <v>7</v>
      </c>
      <c r="E18" s="28">
        <v>8</v>
      </c>
      <c r="F18" s="20"/>
      <c r="G18" s="22"/>
      <c r="H18" s="22"/>
      <c r="I18" s="22"/>
    </row>
    <row r="19" spans="1:9" ht="30">
      <c r="A19" s="18" t="s">
        <v>45</v>
      </c>
      <c r="B19" s="24" t="s">
        <v>57</v>
      </c>
      <c r="C19" s="19" t="s">
        <v>59</v>
      </c>
      <c r="D19" s="20" t="s">
        <v>7</v>
      </c>
      <c r="E19" s="28">
        <v>1</v>
      </c>
      <c r="F19" s="20"/>
      <c r="G19" s="22"/>
      <c r="H19" s="22"/>
      <c r="I19" s="22"/>
    </row>
    <row r="20" spans="1:9">
      <c r="A20" s="18" t="s">
        <v>46</v>
      </c>
      <c r="B20" s="24" t="s">
        <v>60</v>
      </c>
      <c r="C20" s="19" t="s">
        <v>61</v>
      </c>
      <c r="D20" s="20" t="s">
        <v>7</v>
      </c>
      <c r="E20" s="28">
        <v>1</v>
      </c>
      <c r="F20" s="20"/>
      <c r="G20" s="22"/>
      <c r="H20" s="22"/>
      <c r="I20" s="22"/>
    </row>
    <row r="21" spans="1:9">
      <c r="A21" s="18" t="s">
        <v>47</v>
      </c>
      <c r="B21" s="24" t="s">
        <v>62</v>
      </c>
      <c r="C21" s="19" t="s">
        <v>63</v>
      </c>
      <c r="D21" s="20" t="s">
        <v>7</v>
      </c>
      <c r="E21" s="28">
        <v>1</v>
      </c>
      <c r="F21" s="20"/>
      <c r="G21" s="22"/>
      <c r="H21" s="22"/>
      <c r="I21" s="22"/>
    </row>
    <row r="22" spans="1:9">
      <c r="A22" s="18" t="s">
        <v>48</v>
      </c>
      <c r="B22" s="24" t="s">
        <v>64</v>
      </c>
      <c r="C22" s="19" t="s">
        <v>65</v>
      </c>
      <c r="D22" s="20" t="s">
        <v>7</v>
      </c>
      <c r="E22" s="28">
        <v>1</v>
      </c>
      <c r="F22" s="20"/>
      <c r="G22" s="22"/>
      <c r="H22" s="22"/>
      <c r="I22" s="22"/>
    </row>
    <row r="23" spans="1:9">
      <c r="A23" s="18" t="s">
        <v>49</v>
      </c>
      <c r="B23" s="24" t="s">
        <v>66</v>
      </c>
      <c r="C23" s="19" t="s">
        <v>67</v>
      </c>
      <c r="D23" s="20" t="s">
        <v>7</v>
      </c>
      <c r="E23" s="28">
        <v>1</v>
      </c>
      <c r="F23" s="20"/>
      <c r="G23" s="22"/>
      <c r="H23" s="22"/>
      <c r="I23" s="22"/>
    </row>
    <row r="24" spans="1:9">
      <c r="A24" s="18" t="s">
        <v>50</v>
      </c>
      <c r="B24" s="24" t="s">
        <v>68</v>
      </c>
      <c r="C24" s="19" t="s">
        <v>70</v>
      </c>
      <c r="D24" s="20" t="s">
        <v>7</v>
      </c>
      <c r="E24" s="28">
        <v>1</v>
      </c>
      <c r="F24" s="20"/>
      <c r="G24" s="22"/>
      <c r="H24" s="22"/>
      <c r="I24" s="22"/>
    </row>
    <row r="25" spans="1:9">
      <c r="A25" s="18" t="s">
        <v>51</v>
      </c>
      <c r="B25" s="24" t="s">
        <v>69</v>
      </c>
      <c r="C25" s="19" t="s">
        <v>71</v>
      </c>
      <c r="D25" s="20" t="s">
        <v>7</v>
      </c>
      <c r="E25" s="28">
        <v>1</v>
      </c>
      <c r="F25" s="20"/>
      <c r="G25" s="22"/>
      <c r="H25" s="22"/>
      <c r="I25" s="22"/>
    </row>
    <row r="26" spans="1:9" hidden="1">
      <c r="A26" s="12"/>
      <c r="B26" s="19"/>
      <c r="C26" s="19"/>
      <c r="D26" s="20"/>
      <c r="E26" s="21"/>
      <c r="F26" s="20"/>
      <c r="G26" s="22"/>
      <c r="H26" s="22">
        <f t="shared" ref="H26:H38" si="0">G26*F26</f>
        <v>0</v>
      </c>
      <c r="I26" s="22">
        <f t="shared" ref="I26:I38" si="1">H26*1.2</f>
        <v>0</v>
      </c>
    </row>
    <row r="27" spans="1:9" hidden="1">
      <c r="A27" s="12"/>
      <c r="B27" s="19"/>
      <c r="C27" s="19"/>
      <c r="D27" s="20"/>
      <c r="E27" s="21"/>
      <c r="F27" s="20"/>
      <c r="G27" s="22"/>
      <c r="H27" s="22">
        <f t="shared" si="0"/>
        <v>0</v>
      </c>
      <c r="I27" s="22">
        <f t="shared" si="1"/>
        <v>0</v>
      </c>
    </row>
    <row r="28" spans="1:9" hidden="1">
      <c r="A28" s="12"/>
      <c r="B28" s="19"/>
      <c r="C28" s="19"/>
      <c r="D28" s="20"/>
      <c r="E28" s="21"/>
      <c r="F28" s="20"/>
      <c r="G28" s="22"/>
      <c r="H28" s="22">
        <f t="shared" si="0"/>
        <v>0</v>
      </c>
      <c r="I28" s="22">
        <f t="shared" si="1"/>
        <v>0</v>
      </c>
    </row>
    <row r="29" spans="1:9" hidden="1">
      <c r="A29" s="12"/>
      <c r="B29" s="19"/>
      <c r="C29" s="19"/>
      <c r="D29" s="20"/>
      <c r="E29" s="21"/>
      <c r="F29" s="20"/>
      <c r="G29" s="22"/>
      <c r="H29" s="22">
        <f t="shared" si="0"/>
        <v>0</v>
      </c>
      <c r="I29" s="22">
        <f t="shared" si="1"/>
        <v>0</v>
      </c>
    </row>
    <row r="30" spans="1:9" hidden="1">
      <c r="A30" s="12"/>
      <c r="B30" s="19"/>
      <c r="C30" s="19"/>
      <c r="D30" s="20"/>
      <c r="E30" s="21"/>
      <c r="F30" s="20"/>
      <c r="G30" s="22"/>
      <c r="H30" s="22">
        <f t="shared" si="0"/>
        <v>0</v>
      </c>
      <c r="I30" s="22">
        <f t="shared" si="1"/>
        <v>0</v>
      </c>
    </row>
    <row r="31" spans="1:9" hidden="1">
      <c r="A31" s="12"/>
      <c r="B31" s="19"/>
      <c r="C31" s="19"/>
      <c r="D31" s="20"/>
      <c r="E31" s="21"/>
      <c r="F31" s="20"/>
      <c r="G31" s="22"/>
      <c r="H31" s="22">
        <f t="shared" si="0"/>
        <v>0</v>
      </c>
      <c r="I31" s="22">
        <f t="shared" si="1"/>
        <v>0</v>
      </c>
    </row>
    <row r="32" spans="1:9" hidden="1">
      <c r="A32" s="12"/>
      <c r="B32" s="19"/>
      <c r="C32" s="19"/>
      <c r="D32" s="20"/>
      <c r="E32" s="21"/>
      <c r="F32" s="20"/>
      <c r="G32" s="22"/>
      <c r="H32" s="22">
        <f t="shared" si="0"/>
        <v>0</v>
      </c>
      <c r="I32" s="22">
        <f t="shared" si="1"/>
        <v>0</v>
      </c>
    </row>
    <row r="33" spans="1:9" hidden="1">
      <c r="A33" s="12"/>
      <c r="B33" s="19"/>
      <c r="C33" s="19"/>
      <c r="D33" s="20"/>
      <c r="E33" s="21"/>
      <c r="F33" s="20"/>
      <c r="G33" s="22"/>
      <c r="H33" s="22">
        <f t="shared" si="0"/>
        <v>0</v>
      </c>
      <c r="I33" s="22">
        <f t="shared" si="1"/>
        <v>0</v>
      </c>
    </row>
    <row r="34" spans="1:9" hidden="1">
      <c r="A34" s="12"/>
      <c r="B34" s="19"/>
      <c r="C34" s="19"/>
      <c r="D34" s="20"/>
      <c r="E34" s="21"/>
      <c r="F34" s="20"/>
      <c r="G34" s="22"/>
      <c r="H34" s="22">
        <f t="shared" si="0"/>
        <v>0</v>
      </c>
      <c r="I34" s="22">
        <f t="shared" si="1"/>
        <v>0</v>
      </c>
    </row>
    <row r="35" spans="1:9" hidden="1">
      <c r="A35" s="12"/>
      <c r="B35" s="19"/>
      <c r="C35" s="19"/>
      <c r="D35" s="20"/>
      <c r="E35" s="21"/>
      <c r="F35" s="20"/>
      <c r="G35" s="22"/>
      <c r="H35" s="22">
        <f t="shared" si="0"/>
        <v>0</v>
      </c>
      <c r="I35" s="22">
        <f t="shared" si="1"/>
        <v>0</v>
      </c>
    </row>
    <row r="36" spans="1:9" hidden="1">
      <c r="A36" s="12"/>
      <c r="B36" s="19"/>
      <c r="C36" s="19"/>
      <c r="D36" s="20"/>
      <c r="E36" s="21"/>
      <c r="F36" s="20"/>
      <c r="G36" s="22"/>
      <c r="H36" s="22">
        <f t="shared" si="0"/>
        <v>0</v>
      </c>
      <c r="I36" s="22">
        <f t="shared" si="1"/>
        <v>0</v>
      </c>
    </row>
    <row r="37" spans="1:9" hidden="1">
      <c r="A37" s="12"/>
      <c r="B37" s="19"/>
      <c r="C37" s="19"/>
      <c r="D37" s="20"/>
      <c r="E37" s="21"/>
      <c r="F37" s="20"/>
      <c r="G37" s="22"/>
      <c r="H37" s="22">
        <f t="shared" si="0"/>
        <v>0</v>
      </c>
      <c r="I37" s="22">
        <f t="shared" si="1"/>
        <v>0</v>
      </c>
    </row>
    <row r="38" spans="1:9" hidden="1">
      <c r="A38" s="12"/>
      <c r="B38" s="19"/>
      <c r="C38" s="19"/>
      <c r="D38" s="20"/>
      <c r="E38" s="21"/>
      <c r="F38" s="20"/>
      <c r="G38" s="22"/>
      <c r="H38" s="22">
        <f t="shared" si="0"/>
        <v>0</v>
      </c>
      <c r="I38" s="22">
        <f t="shared" si="1"/>
        <v>0</v>
      </c>
    </row>
    <row r="39" spans="1:9" s="1" customFormat="1">
      <c r="A39" s="12"/>
      <c r="B39" s="29" t="s">
        <v>11</v>
      </c>
      <c r="C39" s="29"/>
      <c r="D39" s="29"/>
      <c r="E39" s="30"/>
      <c r="F39" s="29"/>
      <c r="G39" s="17"/>
      <c r="H39" s="17">
        <f>H3+H7+H17</f>
        <v>258816996</v>
      </c>
      <c r="I39" s="17">
        <f>H39*1.2</f>
        <v>310580395.19999999</v>
      </c>
    </row>
    <row r="40" spans="1:9" ht="34.5" customHeight="1">
      <c r="A40" s="32" t="s">
        <v>80</v>
      </c>
      <c r="B40" s="33"/>
      <c r="C40" s="33"/>
      <c r="D40" s="33"/>
      <c r="E40" s="33"/>
      <c r="F40" s="33"/>
      <c r="G40" s="33"/>
      <c r="H40" s="33"/>
      <c r="I40" s="33"/>
    </row>
  </sheetData>
  <mergeCells count="2">
    <mergeCell ref="A1:I1"/>
    <mergeCell ref="A40:I40"/>
  </mergeCells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 вагонов 47К</vt:lpstr>
      <vt:lpstr>'200 вагонов 47К'!Область_печати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2019-12-25T12:50:49Z</dcterms:modified>
</cp:coreProperties>
</file>