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/>
  <c r="I7"/>
  <c r="J7"/>
  <c r="I8"/>
  <c r="J8"/>
  <c r="I9"/>
  <c r="J9"/>
  <c r="I10"/>
  <c r="J10"/>
  <c r="I11"/>
  <c r="J11"/>
  <c r="I12"/>
  <c r="J12"/>
</calcChain>
</file>

<file path=xl/sharedStrings.xml><?xml version="1.0" encoding="utf-8"?>
<sst xmlns="http://schemas.openxmlformats.org/spreadsheetml/2006/main" count="45" uniqueCount="33">
  <si>
    <t>Итого:</t>
  </si>
  <si>
    <t>2020г.</t>
  </si>
  <si>
    <t>шт.</t>
  </si>
  <si>
    <t>КВ-10 10 мм х10А</t>
  </si>
  <si>
    <t>DKC</t>
  </si>
  <si>
    <t xml:space="preserve">Клемная колодка </t>
  </si>
  <si>
    <t>20 пар</t>
  </si>
  <si>
    <t xml:space="preserve"> ЗН19-2531205 У2</t>
  </si>
  <si>
    <t xml:space="preserve">Клемник </t>
  </si>
  <si>
    <t>RT 424730</t>
  </si>
  <si>
    <t>TE Connectivity</t>
  </si>
  <si>
    <t>Реле</t>
  </si>
  <si>
    <t>RT 424024</t>
  </si>
  <si>
    <t xml:space="preserve">Реле </t>
  </si>
  <si>
    <t>RT 424110</t>
  </si>
  <si>
    <t>ЗНИ 2,5 мм (JXB 24A)</t>
  </si>
  <si>
    <t xml:space="preserve"> IEK</t>
  </si>
  <si>
    <t xml:space="preserve">Зажим наборный </t>
  </si>
  <si>
    <t>Срок поставки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</si>
  <si>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</si>
  <si>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</si>
  <si>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</si>
  <si>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</si>
  <si>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</si>
  <si>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</si>
  <si>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</si>
  <si>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</si>
  <si>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</si>
  <si>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</si>
  <si>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</si>
  <si>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к запросу котировок цен №081/ТВРЗ/2019</t>
  </si>
  <si>
    <t xml:space="preserve">Приложение №58
к запросу котировок цен№_____________        
</t>
  </si>
  <si>
    <t>Лот №54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</si>
</sst>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39">
    <xf numFmtId="0" fontId="0" fillId="0" borderId="0" xfId="0"/>
    <xf numFmtId="2" fontId="0" fillId="0" borderId="0" xfId="0" applyNumberForma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3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Border="1"/>
    <xf numFmtId="0" fontId="13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Normal="100" zoomScaleSheetLayoutView="100" workbookViewId="0">
      <selection activeCell="E3" sqref="E3:F3"/>
    </sheetView>
  </sheetViews>
  <sheetFormatPr defaultRowHeight="15"/>
  <cols>
    <col min="1" max="1" width="4.7109375" customWidth="1"/>
    <col min="2" max="2" width="20.7109375" customWidth="1"/>
    <col min="3" max="3" width="10.7109375" customWidth="1"/>
    <col min="4" max="4" width="16.85546875" customWidth="1"/>
    <col min="5" max="5" width="27.42578125" customWidth="1"/>
    <col min="8" max="8" width="9.140625" style="1"/>
    <col min="9" max="9" width="11.5703125" customWidth="1"/>
    <col min="10" max="10" width="11.42578125" customWidth="1"/>
    <col min="11" max="11" width="12.28515625" customWidth="1"/>
  </cols>
  <sheetData>
    <row r="1" spans="1:11">
      <c r="A1" s="35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>
      <c r="A2" s="34"/>
      <c r="B2" s="34"/>
      <c r="C2" s="34"/>
      <c r="D2" s="34"/>
      <c r="E2" s="34" t="s">
        <v>29</v>
      </c>
      <c r="F2" s="34"/>
      <c r="G2" s="34"/>
      <c r="H2" s="37"/>
      <c r="I2" s="38" t="s">
        <v>30</v>
      </c>
      <c r="J2" s="38"/>
      <c r="K2" s="38"/>
    </row>
    <row r="3" spans="1:11" ht="20.25">
      <c r="A3" s="30"/>
      <c r="B3" s="30"/>
      <c r="C3" s="32"/>
      <c r="D3" s="30"/>
      <c r="E3" s="33" t="s">
        <v>32</v>
      </c>
      <c r="F3" s="33"/>
      <c r="G3" s="30"/>
      <c r="H3" s="31"/>
      <c r="I3" s="30"/>
      <c r="J3" s="30"/>
      <c r="K3" s="29"/>
    </row>
    <row r="4" spans="1:11" ht="76.5">
      <c r="A4" s="28" t="s">
        <v>28</v>
      </c>
      <c r="B4" s="27" t="s">
        <v>27</v>
      </c>
      <c r="C4" s="27" t="s">
        <v>26</v>
      </c>
      <c r="D4" s="27" t="s">
        <v>25</v>
      </c>
      <c r="E4" s="27" t="s">
        <v>24</v>
      </c>
      <c r="F4" s="27" t="s">
        <v>23</v>
      </c>
      <c r="G4" s="27" t="s">
        <v>22</v>
      </c>
      <c r="H4" s="26" t="s">
        <v>21</v>
      </c>
      <c r="I4" s="25" t="s">
        <v>20</v>
      </c>
      <c r="J4" s="25" t="s">
        <v>19</v>
      </c>
      <c r="K4" s="22" t="s">
        <v>18</v>
      </c>
    </row>
    <row r="5" spans="1:1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4">
        <v>8</v>
      </c>
      <c r="I5" s="23">
        <v>9</v>
      </c>
      <c r="J5" s="23">
        <v>10</v>
      </c>
      <c r="K5" s="22">
        <v>11</v>
      </c>
    </row>
    <row r="6" spans="1:11">
      <c r="A6" s="20">
        <v>1</v>
      </c>
      <c r="B6" s="21" t="s">
        <v>17</v>
      </c>
      <c r="C6" s="20" t="s">
        <v>16</v>
      </c>
      <c r="D6" s="20"/>
      <c r="E6" s="20" t="s">
        <v>15</v>
      </c>
      <c r="F6" s="20" t="s">
        <v>2</v>
      </c>
      <c r="G6" s="19">
        <v>1500</v>
      </c>
      <c r="H6" s="18">
        <v>20.7</v>
      </c>
      <c r="I6" s="17">
        <f>G6*H6</f>
        <v>31050</v>
      </c>
      <c r="J6" s="17">
        <f>I6*1.2</f>
        <v>37260</v>
      </c>
      <c r="K6" s="16" t="s">
        <v>1</v>
      </c>
    </row>
    <row r="7" spans="1:11" ht="38.25">
      <c r="A7" s="20">
        <v>2</v>
      </c>
      <c r="B7" s="21" t="s">
        <v>13</v>
      </c>
      <c r="C7" s="20" t="s">
        <v>10</v>
      </c>
      <c r="D7" s="20"/>
      <c r="E7" s="20" t="s">
        <v>14</v>
      </c>
      <c r="F7" s="20" t="s">
        <v>2</v>
      </c>
      <c r="G7" s="19">
        <v>35</v>
      </c>
      <c r="H7" s="18">
        <v>251</v>
      </c>
      <c r="I7" s="17">
        <f>G7*H7</f>
        <v>8785</v>
      </c>
      <c r="J7" s="17">
        <f>I7*1.2</f>
        <v>10542</v>
      </c>
      <c r="K7" s="16" t="s">
        <v>1</v>
      </c>
    </row>
    <row r="8" spans="1:11" ht="38.25">
      <c r="A8" s="20">
        <v>3</v>
      </c>
      <c r="B8" s="21" t="s">
        <v>13</v>
      </c>
      <c r="C8" s="20" t="s">
        <v>10</v>
      </c>
      <c r="D8" s="20"/>
      <c r="E8" s="20" t="s">
        <v>12</v>
      </c>
      <c r="F8" s="20" t="s">
        <v>2</v>
      </c>
      <c r="G8" s="19">
        <v>35</v>
      </c>
      <c r="H8" s="18">
        <v>133</v>
      </c>
      <c r="I8" s="17">
        <f>G8*H8</f>
        <v>4655</v>
      </c>
      <c r="J8" s="17">
        <f>I8*1.2</f>
        <v>5586</v>
      </c>
      <c r="K8" s="16" t="s">
        <v>1</v>
      </c>
    </row>
    <row r="9" spans="1:11" ht="38.25">
      <c r="A9" s="20">
        <v>4</v>
      </c>
      <c r="B9" s="21" t="s">
        <v>11</v>
      </c>
      <c r="C9" s="20" t="s">
        <v>10</v>
      </c>
      <c r="D9" s="20"/>
      <c r="E9" s="20" t="s">
        <v>9</v>
      </c>
      <c r="F9" s="20" t="s">
        <v>2</v>
      </c>
      <c r="G9" s="19">
        <v>35</v>
      </c>
      <c r="H9" s="18">
        <v>202</v>
      </c>
      <c r="I9" s="17">
        <f>G9*H9</f>
        <v>7070</v>
      </c>
      <c r="J9" s="17">
        <f>I9*1.2</f>
        <v>8484</v>
      </c>
      <c r="K9" s="16" t="s">
        <v>1</v>
      </c>
    </row>
    <row r="10" spans="1:11" ht="25.5">
      <c r="A10" s="20">
        <v>5</v>
      </c>
      <c r="B10" s="21" t="s">
        <v>8</v>
      </c>
      <c r="C10" s="20" t="s">
        <v>7</v>
      </c>
      <c r="D10" s="20"/>
      <c r="E10" s="20" t="s">
        <v>6</v>
      </c>
      <c r="F10" s="20" t="s">
        <v>2</v>
      </c>
      <c r="G10" s="19">
        <v>950</v>
      </c>
      <c r="H10" s="18">
        <v>332.7</v>
      </c>
      <c r="I10" s="17">
        <f>G10*H10</f>
        <v>316065</v>
      </c>
      <c r="J10" s="17">
        <f>I10*1.2</f>
        <v>379278</v>
      </c>
      <c r="K10" s="16"/>
    </row>
    <row r="11" spans="1:11">
      <c r="A11" s="20">
        <v>6</v>
      </c>
      <c r="B11" s="21" t="s">
        <v>5</v>
      </c>
      <c r="C11" s="20" t="s">
        <v>4</v>
      </c>
      <c r="D11" s="20"/>
      <c r="E11" s="20" t="s">
        <v>3</v>
      </c>
      <c r="F11" s="20" t="s">
        <v>2</v>
      </c>
      <c r="G11" s="19">
        <v>1500</v>
      </c>
      <c r="H11" s="18">
        <v>36.57</v>
      </c>
      <c r="I11" s="17">
        <f>G11*H11</f>
        <v>54855</v>
      </c>
      <c r="J11" s="17">
        <f>I11*1.2</f>
        <v>65826</v>
      </c>
      <c r="K11" s="16" t="s">
        <v>1</v>
      </c>
    </row>
    <row r="12" spans="1:11" ht="18.75">
      <c r="A12" s="15"/>
      <c r="B12" s="14" t="s">
        <v>0</v>
      </c>
      <c r="C12" s="13"/>
      <c r="D12" s="13"/>
      <c r="E12" s="13"/>
      <c r="F12" s="13"/>
      <c r="G12" s="12"/>
      <c r="H12" s="12"/>
      <c r="I12" s="11">
        <f>SUM(I6:I11)</f>
        <v>422480</v>
      </c>
      <c r="J12" s="11">
        <f>SUM(J6:J11)</f>
        <v>506976</v>
      </c>
      <c r="K12" s="10"/>
    </row>
    <row r="13" spans="1:11" ht="15.75">
      <c r="A13" s="8"/>
      <c r="B13" s="8"/>
      <c r="C13" s="8"/>
      <c r="D13" s="8"/>
      <c r="E13" s="8"/>
      <c r="F13" s="8"/>
      <c r="G13" s="8"/>
      <c r="H13" s="9"/>
      <c r="I13" s="8"/>
      <c r="J13" s="8"/>
      <c r="K13" s="8"/>
    </row>
    <row r="14" spans="1:11" ht="15.75">
      <c r="A14" s="7"/>
      <c r="B14" s="6"/>
      <c r="C14" s="3"/>
      <c r="D14" s="3"/>
      <c r="E14" s="3"/>
      <c r="F14" s="3"/>
      <c r="G14" s="3"/>
      <c r="H14" s="3"/>
      <c r="I14" s="3"/>
      <c r="J14" s="2"/>
      <c r="K14" s="2"/>
    </row>
    <row r="15" spans="1:11" ht="15.75">
      <c r="A15" s="5"/>
      <c r="B15" s="4"/>
      <c r="C15" s="3"/>
      <c r="D15" s="3"/>
      <c r="E15" s="3"/>
      <c r="F15" s="3"/>
      <c r="G15" s="3"/>
      <c r="H15" s="3"/>
      <c r="I15" s="3"/>
      <c r="J15" s="2"/>
      <c r="K15" s="2"/>
    </row>
  </sheetData>
  <mergeCells count="5">
    <mergeCell ref="A1:K1"/>
    <mergeCell ref="C14:I14"/>
    <mergeCell ref="C15:I15"/>
    <mergeCell ref="E3:F3"/>
    <mergeCell ref="I2:K2"/>
  </mergeCells>
  <pageMargins left="0.7" right="0.7" top="0.75" bottom="0.75" header="0.3" footer="0.3"/>
  <pageSetup paperSize="9" scale="8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2019-12-21T18:15:02Z</dcterms:modified>
</cp:coreProperties>
</file>