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Лист1!$A$6:$J$6</definedName>
  </definedNames>
  <calcPr calcId="125725" refMode="R1C1"/>
</workbook>
</file>

<file path=xl/calcChain.xml><?xml version="1.0" encoding="utf-8"?>
<calcChain xmlns="http://schemas.openxmlformats.org/spreadsheetml/2006/main">
  <c r="I217" i="1"/>
  <c r="J217" s="1"/>
  <c r="I216"/>
  <c r="J216" s="1"/>
  <c r="I215"/>
  <c r="J215" s="1"/>
  <c r="I214"/>
  <c r="J214" s="1"/>
  <c r="I213"/>
  <c r="J213" s="1"/>
  <c r="I212"/>
  <c r="J212" s="1"/>
  <c r="I211"/>
  <c r="J211" s="1"/>
  <c r="I210"/>
  <c r="J210" s="1"/>
  <c r="I209"/>
  <c r="J209" s="1"/>
  <c r="I208"/>
  <c r="J208" s="1"/>
  <c r="I207"/>
  <c r="J207" s="1"/>
  <c r="I206"/>
  <c r="J206" s="1"/>
  <c r="I205"/>
  <c r="J205" s="1"/>
  <c r="I179"/>
  <c r="J179" s="1"/>
  <c r="I178"/>
  <c r="J178" s="1"/>
  <c r="I177"/>
  <c r="J177" s="1"/>
  <c r="I176"/>
  <c r="J176" s="1"/>
  <c r="I175"/>
  <c r="J175" s="1"/>
  <c r="I174"/>
  <c r="J174" s="1"/>
  <c r="I173"/>
  <c r="J173" s="1"/>
  <c r="I172"/>
  <c r="J172" s="1"/>
  <c r="I171"/>
  <c r="J171" s="1"/>
  <c r="I183"/>
  <c r="J183" s="1"/>
  <c r="I182"/>
  <c r="J182" s="1"/>
  <c r="I181"/>
  <c r="J181" s="1"/>
  <c r="I180"/>
  <c r="J180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133"/>
  <c r="J133" s="1"/>
  <c r="I132"/>
  <c r="J132" s="1"/>
  <c r="I140"/>
  <c r="J140" s="1"/>
  <c r="I139"/>
  <c r="J139" s="1"/>
  <c r="I138"/>
  <c r="J138" s="1"/>
  <c r="I137"/>
  <c r="J137" s="1"/>
  <c r="I67"/>
  <c r="J67" s="1"/>
  <c r="I130"/>
  <c r="J130" s="1"/>
  <c r="I129"/>
  <c r="J129" s="1"/>
  <c r="I131"/>
  <c r="J131" s="1"/>
  <c r="I136" l="1"/>
  <c r="J136" s="1"/>
  <c r="I135"/>
  <c r="J135" s="1"/>
  <c r="I134"/>
  <c r="J134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I193"/>
  <c r="J193" s="1"/>
  <c r="I192"/>
  <c r="J192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64" l="1"/>
  <c r="J164" s="1"/>
  <c r="I170"/>
  <c r="J170" s="1"/>
  <c r="I165"/>
  <c r="J165" s="1"/>
  <c r="I169"/>
  <c r="J169" s="1"/>
  <c r="I168"/>
  <c r="J168" s="1"/>
  <c r="I167"/>
  <c r="J167" s="1"/>
  <c r="I166"/>
  <c r="J166" s="1"/>
  <c r="I58"/>
  <c r="J58" s="1"/>
  <c r="I57"/>
  <c r="J57" s="1"/>
  <c r="I116"/>
  <c r="J116" s="1"/>
  <c r="I114"/>
  <c r="J114" s="1"/>
  <c r="I113"/>
  <c r="J113" s="1"/>
  <c r="I112"/>
  <c r="J112" s="1"/>
  <c r="I111"/>
  <c r="J111" s="1"/>
  <c r="I110"/>
  <c r="J110" s="1"/>
  <c r="I109"/>
  <c r="J109" s="1"/>
  <c r="I115"/>
  <c r="J115" s="1"/>
  <c r="I163" l="1"/>
  <c r="J163" s="1"/>
  <c r="I162"/>
  <c r="J162" s="1"/>
  <c r="I161"/>
  <c r="J161" s="1"/>
  <c r="I160"/>
  <c r="J160" s="1"/>
  <c r="I159"/>
  <c r="J159" s="1"/>
  <c r="I158"/>
  <c r="J158" s="1"/>
  <c r="I157"/>
  <c r="J157" s="1"/>
  <c r="I156"/>
  <c r="J156" s="1"/>
  <c r="I155"/>
  <c r="J155" s="1"/>
  <c r="I154"/>
  <c r="J154" s="1"/>
  <c r="I153"/>
  <c r="J153" s="1"/>
  <c r="I152"/>
  <c r="J152" s="1"/>
  <c r="I151"/>
  <c r="J151" s="1"/>
  <c r="I150"/>
  <c r="J150" s="1"/>
  <c r="I149"/>
  <c r="J149" s="1"/>
  <c r="I148"/>
  <c r="J148" s="1"/>
  <c r="I147"/>
  <c r="J147" s="1"/>
  <c r="I146"/>
  <c r="J146" s="1"/>
  <c r="I145"/>
  <c r="J145" s="1"/>
  <c r="I144"/>
  <c r="J144" s="1"/>
  <c r="I143"/>
  <c r="J143" s="1"/>
  <c r="I142"/>
  <c r="J142" s="1"/>
  <c r="I141"/>
  <c r="J141" s="1"/>
  <c r="I191"/>
  <c r="J191" s="1"/>
  <c r="I190"/>
  <c r="J190" s="1"/>
  <c r="I189"/>
  <c r="J189" s="1"/>
  <c r="I188"/>
  <c r="J188" s="1"/>
  <c r="I187"/>
  <c r="J187" s="1"/>
  <c r="I186"/>
  <c r="J186" s="1"/>
  <c r="I185"/>
  <c r="J185" s="1"/>
  <c r="I184"/>
  <c r="J184" s="1"/>
  <c r="I108"/>
  <c r="J108" s="1"/>
  <c r="I107"/>
  <c r="J107" s="1"/>
  <c r="I106"/>
  <c r="J106" s="1"/>
  <c r="I105"/>
  <c r="J105" s="1"/>
  <c r="I104"/>
  <c r="J104" s="1"/>
  <c r="I103"/>
  <c r="J103" s="1"/>
  <c r="I102"/>
  <c r="J102" s="1"/>
  <c r="I101"/>
  <c r="J101" s="1"/>
  <c r="I100"/>
  <c r="J100" s="1"/>
  <c r="I99"/>
  <c r="J99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55"/>
  <c r="J55" s="1"/>
  <c r="I9"/>
  <c r="J9" s="1"/>
  <c r="I8"/>
  <c r="J8" s="1"/>
  <c r="I7"/>
  <c r="I218" s="1"/>
  <c r="I56"/>
  <c r="J7" l="1"/>
  <c r="J56"/>
  <c r="J218" l="1"/>
</calcChain>
</file>

<file path=xl/sharedStrings.xml><?xml version="1.0" encoding="utf-8"?>
<sst xmlns="http://schemas.openxmlformats.org/spreadsheetml/2006/main" count="820" uniqueCount="233">
  <si>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</si>
  <si>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</si>
  <si>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</si>
  <si>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</si>
  <si>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</si>
  <si>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</si>
  <si>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</si>
  <si>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</si>
  <si>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Болт (ЦП)</t>
  </si>
  <si>
    <t>7801-81</t>
  </si>
  <si>
    <t>М10х60</t>
  </si>
  <si>
    <t>шт</t>
  </si>
  <si>
    <t>Болт</t>
  </si>
  <si>
    <t xml:space="preserve"> 7798-70</t>
  </si>
  <si>
    <t>М10х120</t>
  </si>
  <si>
    <t>кг.</t>
  </si>
  <si>
    <t>М10х16</t>
  </si>
  <si>
    <t>М10х20</t>
  </si>
  <si>
    <t xml:space="preserve">Болт </t>
  </si>
  <si>
    <t xml:space="preserve">М10х25 </t>
  </si>
  <si>
    <t>М10х30</t>
  </si>
  <si>
    <t xml:space="preserve">М10х35 </t>
  </si>
  <si>
    <t>М10х45</t>
  </si>
  <si>
    <t>М10х50</t>
  </si>
  <si>
    <t xml:space="preserve">М10х55 </t>
  </si>
  <si>
    <t>М10х65</t>
  </si>
  <si>
    <t xml:space="preserve">М10х70 </t>
  </si>
  <si>
    <t xml:space="preserve">М10х80 </t>
  </si>
  <si>
    <t xml:space="preserve">М10х90 </t>
  </si>
  <si>
    <t xml:space="preserve">М12х120 </t>
  </si>
  <si>
    <t>М12х25</t>
  </si>
  <si>
    <t xml:space="preserve">М12х30 </t>
  </si>
  <si>
    <t>М12х35</t>
  </si>
  <si>
    <t xml:space="preserve">М12х40 </t>
  </si>
  <si>
    <t>М12х45</t>
  </si>
  <si>
    <t>М12х50</t>
  </si>
  <si>
    <t xml:space="preserve">М12х55 </t>
  </si>
  <si>
    <t>М12х70</t>
  </si>
  <si>
    <t>кг</t>
  </si>
  <si>
    <t>М12х90</t>
  </si>
  <si>
    <t xml:space="preserve">М16х30 </t>
  </si>
  <si>
    <t xml:space="preserve">М16х40 </t>
  </si>
  <si>
    <t xml:space="preserve">М16х50 </t>
  </si>
  <si>
    <t xml:space="preserve">М16х55 </t>
  </si>
  <si>
    <t>М16х65</t>
  </si>
  <si>
    <t>М16х80</t>
  </si>
  <si>
    <t xml:space="preserve">М16х90 </t>
  </si>
  <si>
    <t>М20х50</t>
  </si>
  <si>
    <t>М20х60</t>
  </si>
  <si>
    <t>М20х65</t>
  </si>
  <si>
    <t xml:space="preserve">М20х80 </t>
  </si>
  <si>
    <t>М22х100</t>
  </si>
  <si>
    <t xml:space="preserve">М24х80 </t>
  </si>
  <si>
    <t>М24х95</t>
  </si>
  <si>
    <t>М6х16</t>
  </si>
  <si>
    <t>М6х20</t>
  </si>
  <si>
    <t>М6х25</t>
  </si>
  <si>
    <t>М6х35</t>
  </si>
  <si>
    <t>М8х16</t>
  </si>
  <si>
    <t>М8х20</t>
  </si>
  <si>
    <t>М8х25</t>
  </si>
  <si>
    <t>М8х30</t>
  </si>
  <si>
    <t>М8х35</t>
  </si>
  <si>
    <t>М8х40</t>
  </si>
  <si>
    <t>М8х45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</si>
  <si>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</si>
  <si>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</si>
  <si>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</si>
  <si>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</si>
  <si>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</si>
  <si>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</si>
  <si>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</si>
  <si>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</si>
  <si>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М4</t>
  </si>
  <si>
    <t>М5</t>
  </si>
  <si>
    <t>М6</t>
  </si>
  <si>
    <t>М8</t>
  </si>
  <si>
    <t>Шайба плоская</t>
  </si>
  <si>
    <t>11371-78</t>
  </si>
  <si>
    <t>Шайба пружинная ст.65Г</t>
  </si>
  <si>
    <t>6402-70</t>
  </si>
  <si>
    <t>Итого:</t>
  </si>
  <si>
    <t>Канат</t>
  </si>
  <si>
    <t>ГОСТ 7668-80</t>
  </si>
  <si>
    <t>м</t>
  </si>
  <si>
    <t xml:space="preserve"> ГОСТ7668-80</t>
  </si>
  <si>
    <t>ГОСТ3079-80</t>
  </si>
  <si>
    <t>ГОСТ2688-80</t>
  </si>
  <si>
    <t>ГОСТ3071-80</t>
  </si>
  <si>
    <t>ГОСТ7668-80</t>
  </si>
  <si>
    <t xml:space="preserve">ГОСТ 3077-80 </t>
  </si>
  <si>
    <t xml:space="preserve">ГОСТ 2688-80 </t>
  </si>
  <si>
    <t>ГОСТ 2688-80</t>
  </si>
  <si>
    <t xml:space="preserve">Гайка корончатая  </t>
  </si>
  <si>
    <t>5918-73</t>
  </si>
  <si>
    <t>шт.</t>
  </si>
  <si>
    <t xml:space="preserve">Гайка корончатая </t>
  </si>
  <si>
    <t>М30</t>
  </si>
  <si>
    <t>2М16</t>
  </si>
  <si>
    <t>2М24</t>
  </si>
  <si>
    <t>М27</t>
  </si>
  <si>
    <t>Гайка корончатая 1,5 6G.58</t>
  </si>
  <si>
    <t>2М20</t>
  </si>
  <si>
    <t>Болт 1,5 6G.58</t>
  </si>
  <si>
    <t>7798-70</t>
  </si>
  <si>
    <t>2М20х50</t>
  </si>
  <si>
    <t>2М20х65</t>
  </si>
  <si>
    <t xml:space="preserve">Проволока обыкновенная  термообработанная </t>
  </si>
  <si>
    <t>ГОСТ 3282-74</t>
  </si>
  <si>
    <t>Проволока  пружинная А-1</t>
  </si>
  <si>
    <t>ГОСТ 9389-75</t>
  </si>
  <si>
    <t>Проволока обыкновенная  термообработанная  А-1</t>
  </si>
  <si>
    <t xml:space="preserve">Лента упаковочная М </t>
  </si>
  <si>
    <t>ГОСТ 3560-73</t>
  </si>
  <si>
    <t>0,7х20</t>
  </si>
  <si>
    <t>Гвоздь</t>
  </si>
  <si>
    <t>4028-63</t>
  </si>
  <si>
    <t>1,8х32</t>
  </si>
  <si>
    <t>2х40</t>
  </si>
  <si>
    <t>2,5х50</t>
  </si>
  <si>
    <t>2,5х60</t>
  </si>
  <si>
    <t>3х70</t>
  </si>
  <si>
    <t>3х80</t>
  </si>
  <si>
    <t>3,5х90</t>
  </si>
  <si>
    <t>4х100</t>
  </si>
  <si>
    <t>4х120</t>
  </si>
  <si>
    <t>6х150</t>
  </si>
  <si>
    <t>2х20</t>
  </si>
  <si>
    <t>5Х150</t>
  </si>
  <si>
    <t>Шплинт</t>
  </si>
  <si>
    <t>397-79</t>
  </si>
  <si>
    <t>10Х71</t>
  </si>
  <si>
    <t>10Х90</t>
  </si>
  <si>
    <t>397-78</t>
  </si>
  <si>
    <t>2х28</t>
  </si>
  <si>
    <t>2,5х25</t>
  </si>
  <si>
    <t>3,2Х25</t>
  </si>
  <si>
    <t>4Х25</t>
  </si>
  <si>
    <t>397-80</t>
  </si>
  <si>
    <t>4х32</t>
  </si>
  <si>
    <t>4Х40</t>
  </si>
  <si>
    <t>5Х45</t>
  </si>
  <si>
    <t>6,3Х63</t>
  </si>
  <si>
    <t>8Х110</t>
  </si>
  <si>
    <t>8Х50</t>
  </si>
  <si>
    <t>8Х63</t>
  </si>
  <si>
    <t>Заклепка с полукруглой головкой   СТ.10-18</t>
  </si>
  <si>
    <t>10299-80</t>
  </si>
  <si>
    <t>5х16</t>
  </si>
  <si>
    <t>Заклепка с полукруглой головкой   СТ.10-19</t>
  </si>
  <si>
    <t>6х16</t>
  </si>
  <si>
    <t>Заклепка с потайной головкой</t>
  </si>
  <si>
    <t>10300-80</t>
  </si>
  <si>
    <t>16х45</t>
  </si>
  <si>
    <t>Заклепка алюминиевая</t>
  </si>
  <si>
    <t>гост 15973-2005</t>
  </si>
  <si>
    <t>4х10</t>
  </si>
  <si>
    <t>Заклепка</t>
  </si>
  <si>
    <t>4,8х28</t>
  </si>
  <si>
    <t>4,8х8</t>
  </si>
  <si>
    <t>Винт с полукруглой головкой с полной резьбой</t>
  </si>
  <si>
    <t>ГОСТ 17473-80</t>
  </si>
  <si>
    <t>6х35</t>
  </si>
  <si>
    <t>Заклепка-гайка уменьшенный борик А2</t>
  </si>
  <si>
    <t>WS 9318</t>
  </si>
  <si>
    <t>4х12</t>
  </si>
  <si>
    <t>5х14</t>
  </si>
  <si>
    <t>6х12</t>
  </si>
  <si>
    <t>8х16</t>
  </si>
  <si>
    <t>Заклепка алюминиевая вытяжная</t>
  </si>
  <si>
    <t>3,2х6</t>
  </si>
  <si>
    <t>4,0х8</t>
  </si>
  <si>
    <t>Винт с полукруглой головкой оцинкованный</t>
  </si>
  <si>
    <t>DIN 7985</t>
  </si>
  <si>
    <t>8х20</t>
  </si>
  <si>
    <t>8х10</t>
  </si>
  <si>
    <t>8х35</t>
  </si>
  <si>
    <t>4х35</t>
  </si>
  <si>
    <t>4х8</t>
  </si>
  <si>
    <t>5х20</t>
  </si>
  <si>
    <t>Винт с потайной головкой оцинкованный</t>
  </si>
  <si>
    <t>ГОСТ 17475-80</t>
  </si>
  <si>
    <t>5х60</t>
  </si>
  <si>
    <t>8х55</t>
  </si>
  <si>
    <t>10х55</t>
  </si>
  <si>
    <t>3х10</t>
  </si>
  <si>
    <t>4х20</t>
  </si>
  <si>
    <t>4х25</t>
  </si>
  <si>
    <t>5х10</t>
  </si>
  <si>
    <t>5х18</t>
  </si>
  <si>
    <t>ГОСТ 17475-81</t>
  </si>
  <si>
    <t>5х30</t>
  </si>
  <si>
    <t>5х25</t>
  </si>
  <si>
    <t>5х40</t>
  </si>
  <si>
    <t>6х20</t>
  </si>
  <si>
    <t>6х25</t>
  </si>
  <si>
    <t>6х30</t>
  </si>
  <si>
    <t>6х50</t>
  </si>
  <si>
    <t>6х60</t>
  </si>
  <si>
    <t>8х25</t>
  </si>
  <si>
    <t>8х90</t>
  </si>
  <si>
    <t>Винт с цилиндрической головкой</t>
  </si>
  <si>
    <t>ГОСТ 1491-80</t>
  </si>
  <si>
    <t>4х40</t>
  </si>
  <si>
    <t>Саморез по дереву полу-потайной нерж. А2</t>
  </si>
  <si>
    <t>DIN 7983</t>
  </si>
  <si>
    <t xml:space="preserve">Саморез с полусферической головкой </t>
  </si>
  <si>
    <t>DIN 7981</t>
  </si>
  <si>
    <t>5,5х25</t>
  </si>
  <si>
    <t>Саморез со сверлом</t>
  </si>
  <si>
    <t>гост 7804</t>
  </si>
  <si>
    <t>3,9х19</t>
  </si>
  <si>
    <t>Саморез</t>
  </si>
  <si>
    <t>гост 11652-80</t>
  </si>
  <si>
    <t>4,2х19</t>
  </si>
  <si>
    <t>4,2х25</t>
  </si>
  <si>
    <t>4,2х32</t>
  </si>
  <si>
    <t>6х70</t>
  </si>
  <si>
    <t>3х25</t>
  </si>
  <si>
    <t>Шуруп с потайной головкой оцинкованный</t>
  </si>
  <si>
    <t>ГОСТ 1145-80</t>
  </si>
  <si>
    <t>3х18</t>
  </si>
  <si>
    <t>3х20</t>
  </si>
  <si>
    <t>3х30</t>
  </si>
  <si>
    <t>4х16</t>
  </si>
  <si>
    <t>4х18</t>
  </si>
  <si>
    <t>4х30</t>
  </si>
  <si>
    <t>4х50</t>
  </si>
  <si>
    <t>5х45</t>
  </si>
  <si>
    <t>Начальная (максимальная) цена,  руб. без НДС</t>
  </si>
  <si>
    <t>Приложение№45</t>
  </si>
  <si>
    <t>к запросу котировок цен№081/ТВРЗ/2019</t>
  </si>
  <si>
    <t>Лот№41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</si>
</sst>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8" fillId="0" borderId="0"/>
    <xf numFmtId="0" fontId="8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wrapText="1"/>
    </xf>
    <xf numFmtId="0" fontId="9" fillId="0" borderId="1" xfId="2" applyNumberFormat="1" applyFont="1" applyFill="1" applyBorder="1" applyAlignment="1">
      <alignment horizontal="center" vertical="top" wrapText="1"/>
    </xf>
    <xf numFmtId="164" fontId="7" fillId="0" borderId="1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9" fillId="3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9" fillId="2" borderId="1" xfId="4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1" xfId="2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7" fillId="2" borderId="3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0" xfId="2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2" fillId="0" borderId="0" xfId="0" applyFont="1" applyAlignment="1">
      <alignment horizontal="center"/>
    </xf>
  </cellXfs>
  <cellStyles count="5">
    <cellStyle name="Обычный" xfId="0" builtinId="0"/>
    <cellStyle name="Обычный_2019" xfId="4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view="pageBreakPreview" zoomScale="112" zoomScaleNormal="100" zoomScaleSheetLayoutView="112" workbookViewId="0">
      <selection activeCell="G6" sqref="G6"/>
    </sheetView>
  </sheetViews>
  <sheetFormatPr defaultRowHeight="15"/>
  <cols>
    <col min="1" max="1" width="4.42578125" customWidth="1"/>
    <col min="2" max="3" width="22.42578125" style="41" customWidth="1"/>
    <col min="4" max="5" width="16.42578125" customWidth="1"/>
    <col min="6" max="6" width="18.140625" customWidth="1"/>
    <col min="7" max="7" width="16" customWidth="1"/>
    <col min="8" max="8" width="11.85546875" customWidth="1"/>
    <col min="9" max="9" width="18.140625" customWidth="1"/>
    <col min="10" max="10" width="19.7109375" customWidth="1"/>
  </cols>
  <sheetData>
    <row r="1" spans="1:10">
      <c r="I1" s="52" t="s">
        <v>230</v>
      </c>
      <c r="J1" s="52"/>
    </row>
    <row r="2" spans="1:10">
      <c r="I2" s="53" t="s">
        <v>231</v>
      </c>
      <c r="J2" s="53"/>
    </row>
    <row r="3" spans="1:10" ht="15.75">
      <c r="E3" s="54" t="s">
        <v>232</v>
      </c>
    </row>
    <row r="4" spans="1:10" ht="71.25">
      <c r="A4" s="1" t="s">
        <v>0</v>
      </c>
      <c r="B4" s="2" t="s">
        <v>1</v>
      </c>
      <c r="C4" s="2"/>
      <c r="D4" s="2" t="s">
        <v>2</v>
      </c>
      <c r="E4" s="2" t="s">
        <v>3</v>
      </c>
      <c r="F4" s="2" t="s">
        <v>4</v>
      </c>
      <c r="G4" s="2" t="s">
        <v>5</v>
      </c>
      <c r="H4" s="3" t="s">
        <v>229</v>
      </c>
      <c r="I4" s="3" t="s">
        <v>6</v>
      </c>
      <c r="J4" s="3" t="s">
        <v>7</v>
      </c>
    </row>
    <row r="5" spans="1:10" ht="15.75">
      <c r="A5" s="1">
        <v>1</v>
      </c>
      <c r="B5" s="1">
        <v>2</v>
      </c>
      <c r="C5" s="1"/>
      <c r="D5" s="1">
        <v>3</v>
      </c>
      <c r="E5" s="1">
        <v>4</v>
      </c>
      <c r="F5" s="1">
        <v>5</v>
      </c>
      <c r="G5" s="4">
        <v>6</v>
      </c>
      <c r="H5" s="4">
        <v>7</v>
      </c>
      <c r="I5" s="4">
        <v>8</v>
      </c>
      <c r="J5" s="4">
        <v>9</v>
      </c>
    </row>
    <row r="6" spans="1:10" ht="15.75">
      <c r="A6" s="1"/>
      <c r="B6" s="1"/>
      <c r="C6" s="1"/>
      <c r="D6" s="1"/>
      <c r="E6" s="1"/>
      <c r="F6" s="1"/>
      <c r="G6" s="4"/>
      <c r="H6" s="4"/>
      <c r="I6" s="4"/>
      <c r="J6" s="4"/>
    </row>
    <row r="7" spans="1:10">
      <c r="A7" s="6">
        <v>1</v>
      </c>
      <c r="B7" s="10" t="s">
        <v>12</v>
      </c>
      <c r="C7" s="10"/>
      <c r="D7" s="6" t="s">
        <v>13</v>
      </c>
      <c r="E7" s="6" t="s">
        <v>14</v>
      </c>
      <c r="F7" s="6" t="s">
        <v>15</v>
      </c>
      <c r="G7" s="13">
        <v>25</v>
      </c>
      <c r="H7" s="9">
        <v>70.88</v>
      </c>
      <c r="I7" s="12">
        <f t="shared" ref="I7:I38" si="0">G7*H7</f>
        <v>1772</v>
      </c>
      <c r="J7" s="12">
        <f t="shared" ref="J7:J38" si="1">I7*1.2</f>
        <v>2126.4</v>
      </c>
    </row>
    <row r="8" spans="1:10">
      <c r="A8" s="6">
        <v>2</v>
      </c>
      <c r="B8" s="10" t="s">
        <v>12</v>
      </c>
      <c r="C8" s="10"/>
      <c r="D8" s="6" t="s">
        <v>13</v>
      </c>
      <c r="E8" s="6" t="s">
        <v>16</v>
      </c>
      <c r="F8" s="6" t="s">
        <v>15</v>
      </c>
      <c r="G8" s="13">
        <v>60</v>
      </c>
      <c r="H8" s="14">
        <v>83.3</v>
      </c>
      <c r="I8" s="12">
        <f t="shared" si="0"/>
        <v>4998</v>
      </c>
      <c r="J8" s="12">
        <f t="shared" si="1"/>
        <v>5997.5999999999995</v>
      </c>
    </row>
    <row r="9" spans="1:10">
      <c r="A9" s="6">
        <v>3</v>
      </c>
      <c r="B9" s="10" t="s">
        <v>12</v>
      </c>
      <c r="C9" s="10"/>
      <c r="D9" s="6" t="s">
        <v>13</v>
      </c>
      <c r="E9" s="6" t="s">
        <v>17</v>
      </c>
      <c r="F9" s="6" t="s">
        <v>15</v>
      </c>
      <c r="G9" s="13">
        <v>500</v>
      </c>
      <c r="H9" s="9">
        <v>71.680000000000007</v>
      </c>
      <c r="I9" s="12">
        <f t="shared" si="0"/>
        <v>35840</v>
      </c>
      <c r="J9" s="12">
        <f t="shared" si="1"/>
        <v>43008</v>
      </c>
    </row>
    <row r="10" spans="1:10">
      <c r="A10" s="6">
        <v>4</v>
      </c>
      <c r="B10" s="10" t="s">
        <v>12</v>
      </c>
      <c r="C10" s="10"/>
      <c r="D10" s="6" t="s">
        <v>13</v>
      </c>
      <c r="E10" s="6" t="s">
        <v>20</v>
      </c>
      <c r="F10" s="6" t="s">
        <v>15</v>
      </c>
      <c r="G10" s="13">
        <v>4000</v>
      </c>
      <c r="H10" s="9">
        <v>71.680000000000007</v>
      </c>
      <c r="I10" s="12">
        <f t="shared" si="0"/>
        <v>286720</v>
      </c>
      <c r="J10" s="12">
        <f t="shared" si="1"/>
        <v>344064</v>
      </c>
    </row>
    <row r="11" spans="1:10">
      <c r="A11" s="6">
        <v>5</v>
      </c>
      <c r="B11" s="10" t="s">
        <v>12</v>
      </c>
      <c r="C11" s="10"/>
      <c r="D11" s="6" t="s">
        <v>13</v>
      </c>
      <c r="E11" s="6" t="s">
        <v>21</v>
      </c>
      <c r="F11" s="6" t="s">
        <v>15</v>
      </c>
      <c r="G11" s="15">
        <v>1000</v>
      </c>
      <c r="H11" s="9">
        <v>70.88</v>
      </c>
      <c r="I11" s="12">
        <f t="shared" si="0"/>
        <v>70880</v>
      </c>
      <c r="J11" s="12">
        <f t="shared" si="1"/>
        <v>85056</v>
      </c>
    </row>
    <row r="12" spans="1:10">
      <c r="A12" s="6">
        <v>6</v>
      </c>
      <c r="B12" s="10" t="s">
        <v>12</v>
      </c>
      <c r="C12" s="10"/>
      <c r="D12" s="6" t="s">
        <v>13</v>
      </c>
      <c r="E12" s="6" t="s">
        <v>22</v>
      </c>
      <c r="F12" s="6" t="s">
        <v>15</v>
      </c>
      <c r="G12" s="15">
        <v>800</v>
      </c>
      <c r="H12" s="9">
        <v>70.88</v>
      </c>
      <c r="I12" s="12">
        <f t="shared" si="0"/>
        <v>56704</v>
      </c>
      <c r="J12" s="12">
        <f t="shared" si="1"/>
        <v>68044.800000000003</v>
      </c>
    </row>
    <row r="13" spans="1:10">
      <c r="A13" s="6">
        <v>7</v>
      </c>
      <c r="B13" s="10" t="s">
        <v>12</v>
      </c>
      <c r="C13" s="10"/>
      <c r="D13" s="6" t="s">
        <v>13</v>
      </c>
      <c r="E13" s="5" t="s">
        <v>23</v>
      </c>
      <c r="F13" s="6" t="s">
        <v>15</v>
      </c>
      <c r="G13" s="13">
        <v>3000</v>
      </c>
      <c r="H13" s="9">
        <v>70.88</v>
      </c>
      <c r="I13" s="12">
        <f t="shared" si="0"/>
        <v>212640</v>
      </c>
      <c r="J13" s="12">
        <f t="shared" si="1"/>
        <v>255168</v>
      </c>
    </row>
    <row r="14" spans="1:10">
      <c r="A14" s="6">
        <v>8</v>
      </c>
      <c r="B14" s="10" t="s">
        <v>12</v>
      </c>
      <c r="C14" s="10"/>
      <c r="D14" s="6" t="s">
        <v>13</v>
      </c>
      <c r="E14" s="6" t="s">
        <v>24</v>
      </c>
      <c r="F14" s="6" t="s">
        <v>15</v>
      </c>
      <c r="G14" s="13">
        <v>250</v>
      </c>
      <c r="H14" s="9">
        <v>70.88</v>
      </c>
      <c r="I14" s="12">
        <f t="shared" si="0"/>
        <v>17720</v>
      </c>
      <c r="J14" s="12">
        <f t="shared" si="1"/>
        <v>21264</v>
      </c>
    </row>
    <row r="15" spans="1:10">
      <c r="A15" s="6">
        <v>9</v>
      </c>
      <c r="B15" s="10" t="s">
        <v>12</v>
      </c>
      <c r="C15" s="10"/>
      <c r="D15" s="6" t="s">
        <v>13</v>
      </c>
      <c r="E15" s="6" t="s">
        <v>10</v>
      </c>
      <c r="F15" s="6" t="s">
        <v>15</v>
      </c>
      <c r="G15" s="13">
        <v>350</v>
      </c>
      <c r="H15" s="9">
        <v>70.88</v>
      </c>
      <c r="I15" s="12">
        <f t="shared" si="0"/>
        <v>24808</v>
      </c>
      <c r="J15" s="12">
        <f t="shared" si="1"/>
        <v>29769.599999999999</v>
      </c>
    </row>
    <row r="16" spans="1:10">
      <c r="A16" s="6">
        <v>10</v>
      </c>
      <c r="B16" s="10" t="s">
        <v>12</v>
      </c>
      <c r="C16" s="10"/>
      <c r="D16" s="6" t="s">
        <v>13</v>
      </c>
      <c r="E16" s="5" t="s">
        <v>25</v>
      </c>
      <c r="F16" s="6" t="s">
        <v>15</v>
      </c>
      <c r="G16" s="13">
        <v>25</v>
      </c>
      <c r="H16" s="9">
        <v>70.88</v>
      </c>
      <c r="I16" s="12">
        <f t="shared" si="0"/>
        <v>1772</v>
      </c>
      <c r="J16" s="12">
        <f t="shared" si="1"/>
        <v>2126.4</v>
      </c>
    </row>
    <row r="17" spans="1:10">
      <c r="A17" s="6">
        <v>11</v>
      </c>
      <c r="B17" s="10" t="s">
        <v>12</v>
      </c>
      <c r="C17" s="10"/>
      <c r="D17" s="6" t="s">
        <v>13</v>
      </c>
      <c r="E17" s="5" t="s">
        <v>26</v>
      </c>
      <c r="F17" s="6" t="s">
        <v>15</v>
      </c>
      <c r="G17" s="13">
        <v>2300</v>
      </c>
      <c r="H17" s="9">
        <v>70.88</v>
      </c>
      <c r="I17" s="12">
        <f t="shared" si="0"/>
        <v>163024</v>
      </c>
      <c r="J17" s="12">
        <f t="shared" si="1"/>
        <v>195628.79999999999</v>
      </c>
    </row>
    <row r="18" spans="1:10">
      <c r="A18" s="6">
        <v>12</v>
      </c>
      <c r="B18" s="10" t="s">
        <v>12</v>
      </c>
      <c r="C18" s="10"/>
      <c r="D18" s="6" t="s">
        <v>13</v>
      </c>
      <c r="E18" s="5" t="s">
        <v>27</v>
      </c>
      <c r="F18" s="6" t="s">
        <v>15</v>
      </c>
      <c r="G18" s="13">
        <v>100</v>
      </c>
      <c r="H18" s="9">
        <v>70.88</v>
      </c>
      <c r="I18" s="12">
        <f t="shared" si="0"/>
        <v>7088</v>
      </c>
      <c r="J18" s="12">
        <f t="shared" si="1"/>
        <v>8505.6</v>
      </c>
    </row>
    <row r="19" spans="1:10">
      <c r="A19" s="6">
        <v>13</v>
      </c>
      <c r="B19" s="10" t="s">
        <v>12</v>
      </c>
      <c r="C19" s="10"/>
      <c r="D19" s="6" t="s">
        <v>13</v>
      </c>
      <c r="E19" s="5" t="s">
        <v>28</v>
      </c>
      <c r="F19" s="6" t="s">
        <v>15</v>
      </c>
      <c r="G19" s="13">
        <v>100</v>
      </c>
      <c r="H19" s="9">
        <v>70.88</v>
      </c>
      <c r="I19" s="12">
        <f t="shared" si="0"/>
        <v>7088</v>
      </c>
      <c r="J19" s="12">
        <f t="shared" si="1"/>
        <v>8505.6</v>
      </c>
    </row>
    <row r="20" spans="1:10">
      <c r="A20" s="6">
        <v>14</v>
      </c>
      <c r="B20" s="10" t="s">
        <v>12</v>
      </c>
      <c r="C20" s="10"/>
      <c r="D20" s="6" t="s">
        <v>13</v>
      </c>
      <c r="E20" s="5" t="s">
        <v>29</v>
      </c>
      <c r="F20" s="6" t="s">
        <v>15</v>
      </c>
      <c r="G20" s="13">
        <v>150</v>
      </c>
      <c r="H20" s="9">
        <v>65.56</v>
      </c>
      <c r="I20" s="12">
        <f t="shared" si="0"/>
        <v>9834</v>
      </c>
      <c r="J20" s="12">
        <f t="shared" si="1"/>
        <v>11800.8</v>
      </c>
    </row>
    <row r="21" spans="1:10">
      <c r="A21" s="6">
        <v>15</v>
      </c>
      <c r="B21" s="10" t="s">
        <v>12</v>
      </c>
      <c r="C21" s="10"/>
      <c r="D21" s="6" t="s">
        <v>13</v>
      </c>
      <c r="E21" s="5" t="s">
        <v>30</v>
      </c>
      <c r="F21" s="6" t="s">
        <v>15</v>
      </c>
      <c r="G21" s="13">
        <v>750</v>
      </c>
      <c r="H21" s="9">
        <v>67.67</v>
      </c>
      <c r="I21" s="12">
        <f t="shared" si="0"/>
        <v>50752.5</v>
      </c>
      <c r="J21" s="12">
        <f t="shared" si="1"/>
        <v>60903</v>
      </c>
    </row>
    <row r="22" spans="1:10">
      <c r="A22" s="6">
        <v>16</v>
      </c>
      <c r="B22" s="10" t="s">
        <v>12</v>
      </c>
      <c r="C22" s="10"/>
      <c r="D22" s="6" t="s">
        <v>13</v>
      </c>
      <c r="E22" s="5" t="s">
        <v>31</v>
      </c>
      <c r="F22" s="6" t="s">
        <v>15</v>
      </c>
      <c r="G22" s="13">
        <v>1200</v>
      </c>
      <c r="H22" s="9">
        <v>67.67</v>
      </c>
      <c r="I22" s="12">
        <f t="shared" si="0"/>
        <v>81204</v>
      </c>
      <c r="J22" s="12">
        <f t="shared" si="1"/>
        <v>97444.800000000003</v>
      </c>
    </row>
    <row r="23" spans="1:10">
      <c r="A23" s="6">
        <v>17</v>
      </c>
      <c r="B23" s="10" t="s">
        <v>12</v>
      </c>
      <c r="C23" s="10"/>
      <c r="D23" s="6" t="s">
        <v>13</v>
      </c>
      <c r="E23" s="5" t="s">
        <v>32</v>
      </c>
      <c r="F23" s="6" t="s">
        <v>15</v>
      </c>
      <c r="G23" s="15">
        <v>5000</v>
      </c>
      <c r="H23" s="9">
        <v>65.56</v>
      </c>
      <c r="I23" s="12">
        <f t="shared" si="0"/>
        <v>327800</v>
      </c>
      <c r="J23" s="12">
        <f t="shared" si="1"/>
        <v>393360</v>
      </c>
    </row>
    <row r="24" spans="1:10">
      <c r="A24" s="6">
        <v>18</v>
      </c>
      <c r="B24" s="10" t="s">
        <v>12</v>
      </c>
      <c r="C24" s="10"/>
      <c r="D24" s="6" t="s">
        <v>13</v>
      </c>
      <c r="E24" s="5" t="s">
        <v>33</v>
      </c>
      <c r="F24" s="6" t="s">
        <v>15</v>
      </c>
      <c r="G24" s="13">
        <v>250</v>
      </c>
      <c r="H24" s="9">
        <v>65.56</v>
      </c>
      <c r="I24" s="12">
        <f t="shared" si="0"/>
        <v>16390</v>
      </c>
      <c r="J24" s="12">
        <f t="shared" si="1"/>
        <v>19668</v>
      </c>
    </row>
    <row r="25" spans="1:10">
      <c r="A25" s="6">
        <v>19</v>
      </c>
      <c r="B25" s="10" t="s">
        <v>12</v>
      </c>
      <c r="C25" s="10"/>
      <c r="D25" s="6" t="s">
        <v>13</v>
      </c>
      <c r="E25" s="5" t="s">
        <v>34</v>
      </c>
      <c r="F25" s="6" t="s">
        <v>15</v>
      </c>
      <c r="G25" s="13">
        <v>1000</v>
      </c>
      <c r="H25" s="9">
        <v>65.56</v>
      </c>
      <c r="I25" s="12">
        <f t="shared" si="0"/>
        <v>65560</v>
      </c>
      <c r="J25" s="12">
        <f t="shared" si="1"/>
        <v>78672</v>
      </c>
    </row>
    <row r="26" spans="1:10">
      <c r="A26" s="6">
        <v>20</v>
      </c>
      <c r="B26" s="10" t="s">
        <v>12</v>
      </c>
      <c r="C26" s="10"/>
      <c r="D26" s="6" t="s">
        <v>13</v>
      </c>
      <c r="E26" s="5" t="s">
        <v>35</v>
      </c>
      <c r="F26" s="6" t="s">
        <v>15</v>
      </c>
      <c r="G26" s="13">
        <v>4500</v>
      </c>
      <c r="H26" s="9">
        <v>65.56</v>
      </c>
      <c r="I26" s="12">
        <f t="shared" si="0"/>
        <v>295020</v>
      </c>
      <c r="J26" s="12">
        <f t="shared" si="1"/>
        <v>354024</v>
      </c>
    </row>
    <row r="27" spans="1:10">
      <c r="A27" s="6">
        <v>21</v>
      </c>
      <c r="B27" s="10" t="s">
        <v>12</v>
      </c>
      <c r="C27" s="10"/>
      <c r="D27" s="6" t="s">
        <v>13</v>
      </c>
      <c r="E27" s="5" t="s">
        <v>36</v>
      </c>
      <c r="F27" s="6" t="s">
        <v>15</v>
      </c>
      <c r="G27" s="15">
        <v>75</v>
      </c>
      <c r="H27" s="9">
        <v>65.56</v>
      </c>
      <c r="I27" s="12">
        <f t="shared" si="0"/>
        <v>4917</v>
      </c>
      <c r="J27" s="12">
        <f t="shared" si="1"/>
        <v>5900.4</v>
      </c>
    </row>
    <row r="28" spans="1:10">
      <c r="A28" s="6">
        <v>22</v>
      </c>
      <c r="B28" s="10" t="s">
        <v>12</v>
      </c>
      <c r="C28" s="10"/>
      <c r="D28" s="6" t="s">
        <v>13</v>
      </c>
      <c r="E28" s="5" t="s">
        <v>37</v>
      </c>
      <c r="F28" s="6" t="s">
        <v>38</v>
      </c>
      <c r="G28" s="15">
        <v>550</v>
      </c>
      <c r="H28" s="9">
        <v>77.13</v>
      </c>
      <c r="I28" s="12">
        <f t="shared" si="0"/>
        <v>42421.5</v>
      </c>
      <c r="J28" s="12">
        <f t="shared" si="1"/>
        <v>50905.799999999996</v>
      </c>
    </row>
    <row r="29" spans="1:10">
      <c r="A29" s="6">
        <v>23</v>
      </c>
      <c r="B29" s="10" t="s">
        <v>12</v>
      </c>
      <c r="C29" s="10"/>
      <c r="D29" s="6" t="s">
        <v>13</v>
      </c>
      <c r="E29" s="5" t="s">
        <v>39</v>
      </c>
      <c r="F29" s="6" t="s">
        <v>15</v>
      </c>
      <c r="G29" s="13">
        <v>250</v>
      </c>
      <c r="H29" s="9">
        <v>65.56</v>
      </c>
      <c r="I29" s="12">
        <f t="shared" si="0"/>
        <v>16390</v>
      </c>
      <c r="J29" s="12">
        <f t="shared" si="1"/>
        <v>19668</v>
      </c>
    </row>
    <row r="30" spans="1:10">
      <c r="A30" s="6">
        <v>24</v>
      </c>
      <c r="B30" s="10" t="s">
        <v>12</v>
      </c>
      <c r="C30" s="10"/>
      <c r="D30" s="6" t="s">
        <v>13</v>
      </c>
      <c r="E30" s="5" t="s">
        <v>40</v>
      </c>
      <c r="F30" s="6" t="s">
        <v>15</v>
      </c>
      <c r="G30" s="13">
        <v>2000</v>
      </c>
      <c r="H30" s="9">
        <v>52.71</v>
      </c>
      <c r="I30" s="12">
        <f t="shared" si="0"/>
        <v>105420</v>
      </c>
      <c r="J30" s="12">
        <f t="shared" si="1"/>
        <v>126504</v>
      </c>
    </row>
    <row r="31" spans="1:10">
      <c r="A31" s="6">
        <v>25</v>
      </c>
      <c r="B31" s="10" t="s">
        <v>12</v>
      </c>
      <c r="C31" s="10"/>
      <c r="D31" s="6" t="s">
        <v>13</v>
      </c>
      <c r="E31" s="5" t="s">
        <v>41</v>
      </c>
      <c r="F31" s="6" t="s">
        <v>15</v>
      </c>
      <c r="G31" s="13">
        <v>2000</v>
      </c>
      <c r="H31" s="9">
        <v>52.71</v>
      </c>
      <c r="I31" s="12">
        <f t="shared" si="0"/>
        <v>105420</v>
      </c>
      <c r="J31" s="12">
        <f t="shared" si="1"/>
        <v>126504</v>
      </c>
    </row>
    <row r="32" spans="1:10">
      <c r="A32" s="6">
        <v>26</v>
      </c>
      <c r="B32" s="10" t="s">
        <v>12</v>
      </c>
      <c r="C32" s="10"/>
      <c r="D32" s="6" t="s">
        <v>13</v>
      </c>
      <c r="E32" s="5" t="s">
        <v>42</v>
      </c>
      <c r="F32" s="6" t="s">
        <v>15</v>
      </c>
      <c r="G32" s="15">
        <v>150</v>
      </c>
      <c r="H32" s="9">
        <v>52.47</v>
      </c>
      <c r="I32" s="12">
        <f t="shared" si="0"/>
        <v>7870.5</v>
      </c>
      <c r="J32" s="12">
        <f t="shared" si="1"/>
        <v>9444.6</v>
      </c>
    </row>
    <row r="33" spans="1:10">
      <c r="A33" s="6">
        <v>27</v>
      </c>
      <c r="B33" s="10" t="s">
        <v>12</v>
      </c>
      <c r="C33" s="10"/>
      <c r="D33" s="6" t="s">
        <v>13</v>
      </c>
      <c r="E33" s="5" t="s">
        <v>43</v>
      </c>
      <c r="F33" s="6" t="s">
        <v>15</v>
      </c>
      <c r="G33" s="15">
        <v>650</v>
      </c>
      <c r="H33" s="9">
        <v>52.47</v>
      </c>
      <c r="I33" s="12">
        <f t="shared" si="0"/>
        <v>34105.5</v>
      </c>
      <c r="J33" s="12">
        <f t="shared" si="1"/>
        <v>40926.6</v>
      </c>
    </row>
    <row r="34" spans="1:10">
      <c r="A34" s="6">
        <v>28</v>
      </c>
      <c r="B34" s="10" t="s">
        <v>12</v>
      </c>
      <c r="C34" s="10"/>
      <c r="D34" s="6" t="s">
        <v>13</v>
      </c>
      <c r="E34" s="5" t="s">
        <v>44</v>
      </c>
      <c r="F34" s="6" t="s">
        <v>15</v>
      </c>
      <c r="G34" s="13">
        <v>4500</v>
      </c>
      <c r="H34" s="9">
        <v>52.47</v>
      </c>
      <c r="I34" s="12">
        <f t="shared" si="0"/>
        <v>236115</v>
      </c>
      <c r="J34" s="12">
        <f t="shared" si="1"/>
        <v>283338</v>
      </c>
    </row>
    <row r="35" spans="1:10">
      <c r="A35" s="6">
        <v>29</v>
      </c>
      <c r="B35" s="10" t="s">
        <v>12</v>
      </c>
      <c r="C35" s="10"/>
      <c r="D35" s="6" t="s">
        <v>13</v>
      </c>
      <c r="E35" s="5" t="s">
        <v>45</v>
      </c>
      <c r="F35" s="6" t="s">
        <v>15</v>
      </c>
      <c r="G35" s="13">
        <v>3000</v>
      </c>
      <c r="H35" s="9">
        <v>52.47</v>
      </c>
      <c r="I35" s="12">
        <f t="shared" si="0"/>
        <v>157410</v>
      </c>
      <c r="J35" s="12">
        <f t="shared" si="1"/>
        <v>188892</v>
      </c>
    </row>
    <row r="36" spans="1:10">
      <c r="A36" s="6">
        <v>30</v>
      </c>
      <c r="B36" s="10" t="s">
        <v>12</v>
      </c>
      <c r="C36" s="10"/>
      <c r="D36" s="6" t="s">
        <v>13</v>
      </c>
      <c r="E36" s="5" t="s">
        <v>46</v>
      </c>
      <c r="F36" s="6" t="s">
        <v>15</v>
      </c>
      <c r="G36" s="13">
        <v>400</v>
      </c>
      <c r="H36" s="9">
        <v>52.47</v>
      </c>
      <c r="I36" s="12">
        <f t="shared" si="0"/>
        <v>20988</v>
      </c>
      <c r="J36" s="12">
        <f t="shared" si="1"/>
        <v>25185.599999999999</v>
      </c>
    </row>
    <row r="37" spans="1:10">
      <c r="A37" s="6">
        <v>31</v>
      </c>
      <c r="B37" s="10" t="s">
        <v>12</v>
      </c>
      <c r="C37" s="10"/>
      <c r="D37" s="6" t="s">
        <v>13</v>
      </c>
      <c r="E37" s="5" t="s">
        <v>47</v>
      </c>
      <c r="F37" s="6" t="s">
        <v>15</v>
      </c>
      <c r="G37" s="15">
        <v>750</v>
      </c>
      <c r="H37" s="9">
        <v>58.08</v>
      </c>
      <c r="I37" s="12">
        <f t="shared" si="0"/>
        <v>43560</v>
      </c>
      <c r="J37" s="12">
        <f t="shared" si="1"/>
        <v>52272</v>
      </c>
    </row>
    <row r="38" spans="1:10">
      <c r="A38" s="6">
        <v>32</v>
      </c>
      <c r="B38" s="10" t="s">
        <v>12</v>
      </c>
      <c r="C38" s="10"/>
      <c r="D38" s="6" t="s">
        <v>13</v>
      </c>
      <c r="E38" s="5" t="s">
        <v>48</v>
      </c>
      <c r="F38" s="6" t="s">
        <v>15</v>
      </c>
      <c r="G38" s="15">
        <v>50000</v>
      </c>
      <c r="H38" s="9">
        <v>58.08</v>
      </c>
      <c r="I38" s="12">
        <f t="shared" si="0"/>
        <v>2904000</v>
      </c>
      <c r="J38" s="12">
        <f t="shared" si="1"/>
        <v>3484800</v>
      </c>
    </row>
    <row r="39" spans="1:10">
      <c r="A39" s="6">
        <v>33</v>
      </c>
      <c r="B39" s="10" t="s">
        <v>12</v>
      </c>
      <c r="C39" s="10"/>
      <c r="D39" s="6" t="s">
        <v>13</v>
      </c>
      <c r="E39" s="5" t="s">
        <v>49</v>
      </c>
      <c r="F39" s="6" t="s">
        <v>15</v>
      </c>
      <c r="G39" s="13">
        <v>1000</v>
      </c>
      <c r="H39" s="9">
        <v>58.08</v>
      </c>
      <c r="I39" s="12">
        <f t="shared" ref="I39:I70" si="2">G39*H39</f>
        <v>58080</v>
      </c>
      <c r="J39" s="12">
        <f t="shared" ref="J39:J70" si="3">I39*1.2</f>
        <v>69696</v>
      </c>
    </row>
    <row r="40" spans="1:10">
      <c r="A40" s="6">
        <v>34</v>
      </c>
      <c r="B40" s="10" t="s">
        <v>12</v>
      </c>
      <c r="C40" s="10"/>
      <c r="D40" s="6" t="s">
        <v>13</v>
      </c>
      <c r="E40" s="5" t="s">
        <v>50</v>
      </c>
      <c r="F40" s="6" t="s">
        <v>15</v>
      </c>
      <c r="G40" s="13">
        <v>300</v>
      </c>
      <c r="H40" s="9">
        <v>58.08</v>
      </c>
      <c r="I40" s="12">
        <f t="shared" si="2"/>
        <v>17424</v>
      </c>
      <c r="J40" s="12">
        <f t="shared" si="3"/>
        <v>20908.8</v>
      </c>
    </row>
    <row r="41" spans="1:10">
      <c r="A41" s="6">
        <v>35</v>
      </c>
      <c r="B41" s="10" t="s">
        <v>12</v>
      </c>
      <c r="C41" s="10"/>
      <c r="D41" s="6" t="s">
        <v>13</v>
      </c>
      <c r="E41" s="5" t="s">
        <v>51</v>
      </c>
      <c r="F41" s="6" t="s">
        <v>15</v>
      </c>
      <c r="G41" s="13">
        <v>4000</v>
      </c>
      <c r="H41" s="9">
        <v>68.88</v>
      </c>
      <c r="I41" s="12">
        <f t="shared" si="2"/>
        <v>275520</v>
      </c>
      <c r="J41" s="12">
        <f t="shared" si="3"/>
        <v>330624</v>
      </c>
    </row>
    <row r="42" spans="1:10">
      <c r="A42" s="6">
        <v>36</v>
      </c>
      <c r="B42" s="10" t="s">
        <v>12</v>
      </c>
      <c r="C42" s="10"/>
      <c r="D42" s="6" t="s">
        <v>13</v>
      </c>
      <c r="E42" s="5" t="s">
        <v>52</v>
      </c>
      <c r="F42" s="6" t="s">
        <v>15</v>
      </c>
      <c r="G42" s="15">
        <v>15000</v>
      </c>
      <c r="H42" s="9">
        <v>68.540000000000006</v>
      </c>
      <c r="I42" s="12">
        <f t="shared" si="2"/>
        <v>1028100.0000000001</v>
      </c>
      <c r="J42" s="12">
        <f t="shared" si="3"/>
        <v>1233720</v>
      </c>
    </row>
    <row r="43" spans="1:10">
      <c r="A43" s="6">
        <v>37</v>
      </c>
      <c r="B43" s="10" t="s">
        <v>12</v>
      </c>
      <c r="C43" s="10"/>
      <c r="D43" s="6" t="s">
        <v>13</v>
      </c>
      <c r="E43" s="5" t="s">
        <v>53</v>
      </c>
      <c r="F43" s="6" t="s">
        <v>15</v>
      </c>
      <c r="G43" s="13">
        <v>850</v>
      </c>
      <c r="H43" s="9">
        <v>67.91</v>
      </c>
      <c r="I43" s="12">
        <f t="shared" si="2"/>
        <v>57723.5</v>
      </c>
      <c r="J43" s="12">
        <f t="shared" si="3"/>
        <v>69268.2</v>
      </c>
    </row>
    <row r="44" spans="1:10">
      <c r="A44" s="6">
        <v>38</v>
      </c>
      <c r="B44" s="10" t="s">
        <v>12</v>
      </c>
      <c r="C44" s="10"/>
      <c r="D44" s="6" t="s">
        <v>13</v>
      </c>
      <c r="E44" s="5" t="s">
        <v>54</v>
      </c>
      <c r="F44" s="6" t="s">
        <v>15</v>
      </c>
      <c r="G44" s="13">
        <v>250</v>
      </c>
      <c r="H44" s="16">
        <v>82.88</v>
      </c>
      <c r="I44" s="12">
        <f t="shared" si="2"/>
        <v>20720</v>
      </c>
      <c r="J44" s="12">
        <f t="shared" si="3"/>
        <v>24864</v>
      </c>
    </row>
    <row r="45" spans="1:10">
      <c r="A45" s="6">
        <v>39</v>
      </c>
      <c r="B45" s="10" t="s">
        <v>12</v>
      </c>
      <c r="C45" s="10"/>
      <c r="D45" s="6" t="s">
        <v>13</v>
      </c>
      <c r="E45" s="5" t="s">
        <v>55</v>
      </c>
      <c r="F45" s="6" t="s">
        <v>15</v>
      </c>
      <c r="G45" s="15">
        <v>600</v>
      </c>
      <c r="H45" s="9">
        <v>82.88</v>
      </c>
      <c r="I45" s="12">
        <f t="shared" si="2"/>
        <v>49728</v>
      </c>
      <c r="J45" s="12">
        <f t="shared" si="3"/>
        <v>59673.599999999999</v>
      </c>
    </row>
    <row r="46" spans="1:10">
      <c r="A46" s="6">
        <v>40</v>
      </c>
      <c r="B46" s="10" t="s">
        <v>12</v>
      </c>
      <c r="C46" s="10"/>
      <c r="D46" s="6" t="s">
        <v>13</v>
      </c>
      <c r="E46" s="5" t="s">
        <v>56</v>
      </c>
      <c r="F46" s="6" t="s">
        <v>15</v>
      </c>
      <c r="G46" s="13">
        <v>600</v>
      </c>
      <c r="H46" s="16">
        <v>82.88</v>
      </c>
      <c r="I46" s="12">
        <f t="shared" si="2"/>
        <v>49728</v>
      </c>
      <c r="J46" s="12">
        <f t="shared" si="3"/>
        <v>59673.599999999999</v>
      </c>
    </row>
    <row r="47" spans="1:10">
      <c r="A47" s="6">
        <v>41</v>
      </c>
      <c r="B47" s="10" t="s">
        <v>12</v>
      </c>
      <c r="C47" s="10"/>
      <c r="D47" s="6" t="s">
        <v>13</v>
      </c>
      <c r="E47" s="5" t="s">
        <v>57</v>
      </c>
      <c r="F47" s="6" t="s">
        <v>15</v>
      </c>
      <c r="G47" s="13">
        <v>400</v>
      </c>
      <c r="H47" s="9">
        <v>82.44</v>
      </c>
      <c r="I47" s="12">
        <f t="shared" si="2"/>
        <v>32976</v>
      </c>
      <c r="J47" s="12">
        <f t="shared" si="3"/>
        <v>39571.199999999997</v>
      </c>
    </row>
    <row r="48" spans="1:10">
      <c r="A48" s="6">
        <v>42</v>
      </c>
      <c r="B48" s="10" t="s">
        <v>12</v>
      </c>
      <c r="C48" s="10"/>
      <c r="D48" s="6" t="s">
        <v>13</v>
      </c>
      <c r="E48" s="5" t="s">
        <v>58</v>
      </c>
      <c r="F48" s="6" t="s">
        <v>15</v>
      </c>
      <c r="G48" s="13">
        <v>700</v>
      </c>
      <c r="H48" s="9">
        <v>75.73</v>
      </c>
      <c r="I48" s="12">
        <f t="shared" si="2"/>
        <v>53011</v>
      </c>
      <c r="J48" s="12">
        <f t="shared" si="3"/>
        <v>63613.2</v>
      </c>
    </row>
    <row r="49" spans="1:10">
      <c r="A49" s="6">
        <v>43</v>
      </c>
      <c r="B49" s="10" t="s">
        <v>12</v>
      </c>
      <c r="C49" s="10"/>
      <c r="D49" s="6" t="s">
        <v>13</v>
      </c>
      <c r="E49" s="5" t="s">
        <v>59</v>
      </c>
      <c r="F49" s="6" t="s">
        <v>15</v>
      </c>
      <c r="G49" s="13">
        <v>2500</v>
      </c>
      <c r="H49" s="9">
        <v>75.73</v>
      </c>
      <c r="I49" s="12">
        <f t="shared" si="2"/>
        <v>189325</v>
      </c>
      <c r="J49" s="12">
        <f t="shared" si="3"/>
        <v>227190</v>
      </c>
    </row>
    <row r="50" spans="1:10">
      <c r="A50" s="6">
        <v>44</v>
      </c>
      <c r="B50" s="10" t="s">
        <v>12</v>
      </c>
      <c r="C50" s="10"/>
      <c r="D50" s="6" t="s">
        <v>13</v>
      </c>
      <c r="E50" s="5" t="s">
        <v>60</v>
      </c>
      <c r="F50" s="6" t="s">
        <v>15</v>
      </c>
      <c r="G50" s="13">
        <v>2000</v>
      </c>
      <c r="H50" s="9">
        <v>75.73</v>
      </c>
      <c r="I50" s="12">
        <f t="shared" si="2"/>
        <v>151460</v>
      </c>
      <c r="J50" s="12">
        <f t="shared" si="3"/>
        <v>181752</v>
      </c>
    </row>
    <row r="51" spans="1:10">
      <c r="A51" s="6">
        <v>45</v>
      </c>
      <c r="B51" s="10" t="s">
        <v>12</v>
      </c>
      <c r="C51" s="10"/>
      <c r="D51" s="6" t="s">
        <v>13</v>
      </c>
      <c r="E51" s="5" t="s">
        <v>61</v>
      </c>
      <c r="F51" s="6" t="s">
        <v>15</v>
      </c>
      <c r="G51" s="13">
        <v>2000</v>
      </c>
      <c r="H51" s="9">
        <v>74.180000000000007</v>
      </c>
      <c r="I51" s="12">
        <f t="shared" si="2"/>
        <v>148360</v>
      </c>
      <c r="J51" s="12">
        <f t="shared" si="3"/>
        <v>178032</v>
      </c>
    </row>
    <row r="52" spans="1:10">
      <c r="A52" s="6">
        <v>46</v>
      </c>
      <c r="B52" s="10" t="s">
        <v>12</v>
      </c>
      <c r="C52" s="10"/>
      <c r="D52" s="6" t="s">
        <v>13</v>
      </c>
      <c r="E52" s="5" t="s">
        <v>62</v>
      </c>
      <c r="F52" s="6" t="s">
        <v>15</v>
      </c>
      <c r="G52" s="13">
        <v>500</v>
      </c>
      <c r="H52" s="9">
        <v>74.180000000000007</v>
      </c>
      <c r="I52" s="12">
        <f t="shared" si="2"/>
        <v>37090</v>
      </c>
      <c r="J52" s="12">
        <f t="shared" si="3"/>
        <v>44508</v>
      </c>
    </row>
    <row r="53" spans="1:10">
      <c r="A53" s="6">
        <v>47</v>
      </c>
      <c r="B53" s="10" t="s">
        <v>12</v>
      </c>
      <c r="C53" s="10"/>
      <c r="D53" s="6" t="s">
        <v>13</v>
      </c>
      <c r="E53" s="5" t="s">
        <v>63</v>
      </c>
      <c r="F53" s="6" t="s">
        <v>15</v>
      </c>
      <c r="G53" s="13">
        <v>50</v>
      </c>
      <c r="H53" s="9">
        <v>74.180000000000007</v>
      </c>
      <c r="I53" s="12">
        <f t="shared" si="2"/>
        <v>3709.0000000000005</v>
      </c>
      <c r="J53" s="12">
        <f t="shared" si="3"/>
        <v>4450.8</v>
      </c>
    </row>
    <row r="54" spans="1:10">
      <c r="A54" s="6">
        <v>48</v>
      </c>
      <c r="B54" s="10" t="s">
        <v>12</v>
      </c>
      <c r="C54" s="10"/>
      <c r="D54" s="6" t="s">
        <v>13</v>
      </c>
      <c r="E54" s="5" t="s">
        <v>64</v>
      </c>
      <c r="F54" s="6" t="s">
        <v>15</v>
      </c>
      <c r="G54" s="13">
        <v>200</v>
      </c>
      <c r="H54" s="9">
        <v>74.180000000000007</v>
      </c>
      <c r="I54" s="12">
        <f t="shared" si="2"/>
        <v>14836.000000000002</v>
      </c>
      <c r="J54" s="12">
        <f t="shared" si="3"/>
        <v>17803.2</v>
      </c>
    </row>
    <row r="55" spans="1:10">
      <c r="A55" s="6">
        <v>49</v>
      </c>
      <c r="B55" s="10" t="s">
        <v>18</v>
      </c>
      <c r="C55" s="10"/>
      <c r="D55" s="6" t="s">
        <v>13</v>
      </c>
      <c r="E55" s="6" t="s">
        <v>19</v>
      </c>
      <c r="F55" s="6" t="s">
        <v>15</v>
      </c>
      <c r="G55" s="13">
        <v>200</v>
      </c>
      <c r="H55" s="9">
        <v>71.680000000000007</v>
      </c>
      <c r="I55" s="12">
        <f t="shared" si="2"/>
        <v>14336.000000000002</v>
      </c>
      <c r="J55" s="12">
        <f t="shared" si="3"/>
        <v>17203.2</v>
      </c>
    </row>
    <row r="56" spans="1:10">
      <c r="A56" s="6">
        <v>50</v>
      </c>
      <c r="B56" s="10" t="s">
        <v>8</v>
      </c>
      <c r="C56" s="10"/>
      <c r="D56" s="6" t="s">
        <v>9</v>
      </c>
      <c r="E56" s="6" t="s">
        <v>10</v>
      </c>
      <c r="F56" s="6" t="s">
        <v>11</v>
      </c>
      <c r="G56" s="11">
        <v>500</v>
      </c>
      <c r="H56" s="9">
        <v>8.5</v>
      </c>
      <c r="I56" s="12">
        <f t="shared" si="2"/>
        <v>4250</v>
      </c>
      <c r="J56" s="12">
        <f t="shared" si="3"/>
        <v>5100</v>
      </c>
    </row>
    <row r="57" spans="1:10">
      <c r="A57" s="6">
        <v>51</v>
      </c>
      <c r="B57" s="22" t="s">
        <v>103</v>
      </c>
      <c r="C57" s="22"/>
      <c r="D57" s="6" t="s">
        <v>104</v>
      </c>
      <c r="E57" s="6" t="s">
        <v>105</v>
      </c>
      <c r="F57" s="19" t="s">
        <v>95</v>
      </c>
      <c r="G57" s="6">
        <v>240</v>
      </c>
      <c r="H57" s="21">
        <v>129</v>
      </c>
      <c r="I57" s="12">
        <f t="shared" si="2"/>
        <v>30960</v>
      </c>
      <c r="J57" s="12">
        <f t="shared" si="3"/>
        <v>37152</v>
      </c>
    </row>
    <row r="58" spans="1:10">
      <c r="A58" s="6">
        <v>52</v>
      </c>
      <c r="B58" s="22" t="s">
        <v>103</v>
      </c>
      <c r="C58" s="22"/>
      <c r="D58" s="6" t="s">
        <v>104</v>
      </c>
      <c r="E58" s="6" t="s">
        <v>106</v>
      </c>
      <c r="F58" s="19" t="s">
        <v>95</v>
      </c>
      <c r="G58" s="6">
        <v>240</v>
      </c>
      <c r="H58" s="21">
        <v>132</v>
      </c>
      <c r="I58" s="12">
        <f t="shared" si="2"/>
        <v>31680</v>
      </c>
      <c r="J58" s="12">
        <f t="shared" si="3"/>
        <v>38016</v>
      </c>
    </row>
    <row r="59" spans="1:10" ht="25.5">
      <c r="A59" s="6">
        <v>53</v>
      </c>
      <c r="B59" s="31" t="s">
        <v>172</v>
      </c>
      <c r="C59" s="31"/>
      <c r="D59" s="32" t="s">
        <v>173</v>
      </c>
      <c r="E59" s="32" t="s">
        <v>174</v>
      </c>
      <c r="F59" s="33" t="s">
        <v>11</v>
      </c>
      <c r="G59" s="34">
        <v>60000</v>
      </c>
      <c r="H59" s="35">
        <v>2</v>
      </c>
      <c r="I59" s="36">
        <f t="shared" si="2"/>
        <v>120000</v>
      </c>
      <c r="J59" s="36">
        <f t="shared" si="3"/>
        <v>144000</v>
      </c>
    </row>
    <row r="60" spans="1:10" ht="25.5">
      <c r="A60" s="6">
        <v>54</v>
      </c>
      <c r="B60" s="31" t="s">
        <v>172</v>
      </c>
      <c r="C60" s="31"/>
      <c r="D60" s="32" t="s">
        <v>173</v>
      </c>
      <c r="E60" s="32" t="s">
        <v>175</v>
      </c>
      <c r="F60" s="33" t="s">
        <v>11</v>
      </c>
      <c r="G60" s="34">
        <v>10000</v>
      </c>
      <c r="H60" s="35">
        <v>3.5</v>
      </c>
      <c r="I60" s="36">
        <f t="shared" si="2"/>
        <v>35000</v>
      </c>
      <c r="J60" s="36">
        <f t="shared" si="3"/>
        <v>42000</v>
      </c>
    </row>
    <row r="61" spans="1:10" ht="25.5">
      <c r="A61" s="6">
        <v>55</v>
      </c>
      <c r="B61" s="31" t="s">
        <v>172</v>
      </c>
      <c r="C61" s="31"/>
      <c r="D61" s="32" t="s">
        <v>173</v>
      </c>
      <c r="E61" s="32" t="s">
        <v>176</v>
      </c>
      <c r="F61" s="33" t="s">
        <v>11</v>
      </c>
      <c r="G61" s="34">
        <v>2500</v>
      </c>
      <c r="H61" s="35">
        <v>2.2000000000000002</v>
      </c>
      <c r="I61" s="36">
        <f t="shared" si="2"/>
        <v>5500</v>
      </c>
      <c r="J61" s="36">
        <f t="shared" si="3"/>
        <v>6600</v>
      </c>
    </row>
    <row r="62" spans="1:10" ht="25.5">
      <c r="A62" s="6">
        <v>56</v>
      </c>
      <c r="B62" s="31" t="s">
        <v>172</v>
      </c>
      <c r="C62" s="31"/>
      <c r="D62" s="32" t="s">
        <v>161</v>
      </c>
      <c r="E62" s="32" t="s">
        <v>177</v>
      </c>
      <c r="F62" s="33" t="s">
        <v>38</v>
      </c>
      <c r="G62" s="34">
        <v>10</v>
      </c>
      <c r="H62" s="40">
        <v>154.69999999999999</v>
      </c>
      <c r="I62" s="36">
        <f t="shared" si="2"/>
        <v>1547</v>
      </c>
      <c r="J62" s="36">
        <f t="shared" si="3"/>
        <v>1856.3999999999999</v>
      </c>
    </row>
    <row r="63" spans="1:10" ht="25.5">
      <c r="A63" s="6">
        <v>57</v>
      </c>
      <c r="B63" s="31" t="s">
        <v>172</v>
      </c>
      <c r="C63" s="31"/>
      <c r="D63" s="32" t="s">
        <v>161</v>
      </c>
      <c r="E63" s="32" t="s">
        <v>178</v>
      </c>
      <c r="F63" s="33" t="s">
        <v>38</v>
      </c>
      <c r="G63" s="34">
        <v>30</v>
      </c>
      <c r="H63" s="40">
        <v>150.47999999999999</v>
      </c>
      <c r="I63" s="36">
        <f t="shared" si="2"/>
        <v>4514.3999999999996</v>
      </c>
      <c r="J63" s="36">
        <f t="shared" si="3"/>
        <v>5417.28</v>
      </c>
    </row>
    <row r="64" spans="1:10" ht="25.5">
      <c r="A64" s="6">
        <v>58</v>
      </c>
      <c r="B64" s="31" t="s">
        <v>172</v>
      </c>
      <c r="C64" s="31"/>
      <c r="D64" s="32" t="s">
        <v>161</v>
      </c>
      <c r="E64" s="32" t="s">
        <v>179</v>
      </c>
      <c r="F64" s="33" t="s">
        <v>38</v>
      </c>
      <c r="G64" s="34">
        <v>10</v>
      </c>
      <c r="H64" s="35">
        <v>129.03</v>
      </c>
      <c r="I64" s="36">
        <f t="shared" si="2"/>
        <v>1290.3</v>
      </c>
      <c r="J64" s="36">
        <f t="shared" si="3"/>
        <v>1548.36</v>
      </c>
    </row>
    <row r="65" spans="1:10" ht="25.5">
      <c r="A65" s="6">
        <v>59</v>
      </c>
      <c r="B65" s="31" t="s">
        <v>172</v>
      </c>
      <c r="C65" s="31"/>
      <c r="D65" s="32" t="s">
        <v>161</v>
      </c>
      <c r="E65" s="32" t="s">
        <v>162</v>
      </c>
      <c r="F65" s="33" t="s">
        <v>38</v>
      </c>
      <c r="G65" s="34">
        <v>50</v>
      </c>
      <c r="H65" s="14">
        <v>125.64</v>
      </c>
      <c r="I65" s="36">
        <f t="shared" si="2"/>
        <v>6282</v>
      </c>
      <c r="J65" s="36">
        <f t="shared" si="3"/>
        <v>7538.4</v>
      </c>
    </row>
    <row r="66" spans="1:10" ht="25.5">
      <c r="A66" s="6">
        <v>60</v>
      </c>
      <c r="B66" s="31" t="s">
        <v>172</v>
      </c>
      <c r="C66" s="31"/>
      <c r="D66" s="32" t="s">
        <v>161</v>
      </c>
      <c r="E66" s="32" t="s">
        <v>176</v>
      </c>
      <c r="F66" s="33" t="s">
        <v>38</v>
      </c>
      <c r="G66" s="34">
        <v>100</v>
      </c>
      <c r="H66" s="35">
        <v>145.88999999999999</v>
      </c>
      <c r="I66" s="36">
        <f t="shared" si="2"/>
        <v>14588.999999999998</v>
      </c>
      <c r="J66" s="36">
        <f t="shared" si="3"/>
        <v>17506.799999999996</v>
      </c>
    </row>
    <row r="67" spans="1:10" ht="38.25">
      <c r="A67" s="6">
        <v>61</v>
      </c>
      <c r="B67" s="31" t="s">
        <v>160</v>
      </c>
      <c r="C67" s="31"/>
      <c r="D67" s="32" t="s">
        <v>161</v>
      </c>
      <c r="E67" s="32" t="s">
        <v>162</v>
      </c>
      <c r="F67" s="33" t="s">
        <v>38</v>
      </c>
      <c r="G67" s="34">
        <v>25</v>
      </c>
      <c r="H67" s="35">
        <v>110.44</v>
      </c>
      <c r="I67" s="36">
        <f t="shared" si="2"/>
        <v>2761</v>
      </c>
      <c r="J67" s="36">
        <f t="shared" si="3"/>
        <v>3313.2</v>
      </c>
    </row>
    <row r="68" spans="1:10" ht="25.5">
      <c r="A68" s="6">
        <v>62</v>
      </c>
      <c r="B68" s="31" t="s">
        <v>180</v>
      </c>
      <c r="C68" s="31"/>
      <c r="D68" s="32" t="s">
        <v>181</v>
      </c>
      <c r="E68" s="32" t="s">
        <v>168</v>
      </c>
      <c r="F68" s="33" t="s">
        <v>38</v>
      </c>
      <c r="G68" s="34">
        <v>400</v>
      </c>
      <c r="H68" s="40">
        <v>142.09</v>
      </c>
      <c r="I68" s="36">
        <f t="shared" si="2"/>
        <v>56836</v>
      </c>
      <c r="J68" s="36">
        <f t="shared" si="3"/>
        <v>68203.199999999997</v>
      </c>
    </row>
    <row r="69" spans="1:10" ht="25.5">
      <c r="A69" s="6">
        <v>63</v>
      </c>
      <c r="B69" s="31" t="s">
        <v>180</v>
      </c>
      <c r="C69" s="31"/>
      <c r="D69" s="32" t="s">
        <v>181</v>
      </c>
      <c r="E69" s="32" t="s">
        <v>182</v>
      </c>
      <c r="F69" s="33" t="s">
        <v>38</v>
      </c>
      <c r="G69" s="34">
        <v>60</v>
      </c>
      <c r="H69" s="14">
        <v>129.03</v>
      </c>
      <c r="I69" s="36">
        <f t="shared" si="2"/>
        <v>7741.8</v>
      </c>
      <c r="J69" s="36">
        <f t="shared" si="3"/>
        <v>9290.16</v>
      </c>
    </row>
    <row r="70" spans="1:10" ht="25.5">
      <c r="A70" s="6">
        <v>64</v>
      </c>
      <c r="B70" s="31" t="s">
        <v>180</v>
      </c>
      <c r="C70" s="31"/>
      <c r="D70" s="32" t="s">
        <v>181</v>
      </c>
      <c r="E70" s="32" t="s">
        <v>176</v>
      </c>
      <c r="F70" s="33" t="s">
        <v>38</v>
      </c>
      <c r="G70" s="34">
        <v>900</v>
      </c>
      <c r="H70" s="40">
        <v>145.88999999999999</v>
      </c>
      <c r="I70" s="36">
        <f t="shared" si="2"/>
        <v>131301</v>
      </c>
      <c r="J70" s="36">
        <f t="shared" si="3"/>
        <v>157561.19999999998</v>
      </c>
    </row>
    <row r="71" spans="1:10" ht="25.5">
      <c r="A71" s="6">
        <v>65</v>
      </c>
      <c r="B71" s="31" t="s">
        <v>180</v>
      </c>
      <c r="C71" s="31"/>
      <c r="D71" s="32" t="s">
        <v>181</v>
      </c>
      <c r="E71" s="32" t="s">
        <v>183</v>
      </c>
      <c r="F71" s="33" t="s">
        <v>38</v>
      </c>
      <c r="G71" s="34">
        <v>500</v>
      </c>
      <c r="H71" s="40">
        <v>153.69999999999999</v>
      </c>
      <c r="I71" s="36">
        <f t="shared" ref="I71:I102" si="4">G71*H71</f>
        <v>76850</v>
      </c>
      <c r="J71" s="36">
        <f t="shared" ref="J71:J102" si="5">I71*1.2</f>
        <v>92220</v>
      </c>
    </row>
    <row r="72" spans="1:10" ht="25.5">
      <c r="A72" s="6">
        <v>66</v>
      </c>
      <c r="B72" s="31" t="s">
        <v>180</v>
      </c>
      <c r="C72" s="31"/>
      <c r="D72" s="32" t="s">
        <v>181</v>
      </c>
      <c r="E72" s="32" t="s">
        <v>184</v>
      </c>
      <c r="F72" s="33" t="s">
        <v>11</v>
      </c>
      <c r="G72" s="34">
        <v>5000</v>
      </c>
      <c r="H72" s="35">
        <v>5</v>
      </c>
      <c r="I72" s="36">
        <f t="shared" si="4"/>
        <v>25000</v>
      </c>
      <c r="J72" s="36">
        <f t="shared" si="5"/>
        <v>30000</v>
      </c>
    </row>
    <row r="73" spans="1:10" ht="25.5">
      <c r="A73" s="6">
        <v>67</v>
      </c>
      <c r="B73" s="31" t="s">
        <v>180</v>
      </c>
      <c r="C73" s="31"/>
      <c r="D73" s="32" t="s">
        <v>181</v>
      </c>
      <c r="E73" s="32" t="s">
        <v>185</v>
      </c>
      <c r="F73" s="33" t="s">
        <v>38</v>
      </c>
      <c r="G73" s="34">
        <v>20</v>
      </c>
      <c r="H73" s="40">
        <v>185.93</v>
      </c>
      <c r="I73" s="36">
        <f t="shared" si="4"/>
        <v>3718.6000000000004</v>
      </c>
      <c r="J73" s="36">
        <f t="shared" si="5"/>
        <v>4462.3200000000006</v>
      </c>
    </row>
    <row r="74" spans="1:10" ht="25.5">
      <c r="A74" s="6">
        <v>68</v>
      </c>
      <c r="B74" s="31" t="s">
        <v>180</v>
      </c>
      <c r="C74" s="31"/>
      <c r="D74" s="32" t="s">
        <v>181</v>
      </c>
      <c r="E74" s="32" t="s">
        <v>156</v>
      </c>
      <c r="F74" s="33" t="s">
        <v>38</v>
      </c>
      <c r="G74" s="34">
        <v>120</v>
      </c>
      <c r="H74" s="40">
        <v>150.47999999999999</v>
      </c>
      <c r="I74" s="36">
        <f t="shared" si="4"/>
        <v>18057.599999999999</v>
      </c>
      <c r="J74" s="36">
        <f t="shared" si="5"/>
        <v>21669.119999999999</v>
      </c>
    </row>
    <row r="75" spans="1:10" ht="25.5">
      <c r="A75" s="6">
        <v>69</v>
      </c>
      <c r="B75" s="31" t="s">
        <v>180</v>
      </c>
      <c r="C75" s="31"/>
      <c r="D75" s="32" t="s">
        <v>181</v>
      </c>
      <c r="E75" s="32" t="s">
        <v>165</v>
      </c>
      <c r="F75" s="33" t="s">
        <v>38</v>
      </c>
      <c r="G75" s="34">
        <v>20</v>
      </c>
      <c r="H75" s="40">
        <v>150.47999999999999</v>
      </c>
      <c r="I75" s="36">
        <f t="shared" si="4"/>
        <v>3009.6</v>
      </c>
      <c r="J75" s="36">
        <f t="shared" si="5"/>
        <v>3611.52</v>
      </c>
    </row>
    <row r="76" spans="1:10" ht="25.5">
      <c r="A76" s="6">
        <v>70</v>
      </c>
      <c r="B76" s="31" t="s">
        <v>180</v>
      </c>
      <c r="C76" s="31"/>
      <c r="D76" s="32" t="s">
        <v>181</v>
      </c>
      <c r="E76" s="32" t="s">
        <v>186</v>
      </c>
      <c r="F76" s="33" t="s">
        <v>38</v>
      </c>
      <c r="G76" s="34">
        <v>50</v>
      </c>
      <c r="H76" s="40">
        <v>150.47999999999999</v>
      </c>
      <c r="I76" s="36">
        <f t="shared" si="4"/>
        <v>7523.9999999999991</v>
      </c>
      <c r="J76" s="36">
        <f t="shared" si="5"/>
        <v>9028.7999999999993</v>
      </c>
    </row>
    <row r="77" spans="1:10" ht="25.5">
      <c r="A77" s="6">
        <v>71</v>
      </c>
      <c r="B77" s="31" t="s">
        <v>180</v>
      </c>
      <c r="C77" s="31"/>
      <c r="D77" s="32" t="s">
        <v>181</v>
      </c>
      <c r="E77" s="32" t="s">
        <v>187</v>
      </c>
      <c r="F77" s="33" t="s">
        <v>38</v>
      </c>
      <c r="G77" s="34">
        <v>75</v>
      </c>
      <c r="H77" s="40">
        <v>150.47999999999999</v>
      </c>
      <c r="I77" s="36">
        <f t="shared" si="4"/>
        <v>11286</v>
      </c>
      <c r="J77" s="36">
        <f t="shared" si="5"/>
        <v>13543.199999999999</v>
      </c>
    </row>
    <row r="78" spans="1:10" ht="25.5">
      <c r="A78" s="6">
        <v>72</v>
      </c>
      <c r="B78" s="31" t="s">
        <v>180</v>
      </c>
      <c r="C78" s="31"/>
      <c r="D78" s="32" t="s">
        <v>181</v>
      </c>
      <c r="E78" s="32" t="s">
        <v>178</v>
      </c>
      <c r="F78" s="33" t="s">
        <v>38</v>
      </c>
      <c r="G78" s="34">
        <v>30</v>
      </c>
      <c r="H78" s="40">
        <v>150.47999999999999</v>
      </c>
      <c r="I78" s="36">
        <f t="shared" si="4"/>
        <v>4514.3999999999996</v>
      </c>
      <c r="J78" s="36">
        <f t="shared" si="5"/>
        <v>5417.28</v>
      </c>
    </row>
    <row r="79" spans="1:10" ht="25.5">
      <c r="A79" s="6">
        <v>73</v>
      </c>
      <c r="B79" s="31" t="s">
        <v>180</v>
      </c>
      <c r="C79" s="31"/>
      <c r="D79" s="32" t="s">
        <v>181</v>
      </c>
      <c r="E79" s="32" t="s">
        <v>188</v>
      </c>
      <c r="F79" s="33" t="s">
        <v>38</v>
      </c>
      <c r="G79" s="34">
        <v>650</v>
      </c>
      <c r="H79" s="14">
        <v>129.03</v>
      </c>
      <c r="I79" s="36">
        <f t="shared" si="4"/>
        <v>83869.5</v>
      </c>
      <c r="J79" s="36">
        <f t="shared" si="5"/>
        <v>100643.4</v>
      </c>
    </row>
    <row r="80" spans="1:10" ht="25.5">
      <c r="A80" s="6">
        <v>74</v>
      </c>
      <c r="B80" s="31" t="s">
        <v>180</v>
      </c>
      <c r="C80" s="31"/>
      <c r="D80" s="32" t="s">
        <v>181</v>
      </c>
      <c r="E80" s="32" t="s">
        <v>166</v>
      </c>
      <c r="F80" s="33" t="s">
        <v>38</v>
      </c>
      <c r="G80" s="34">
        <v>150</v>
      </c>
      <c r="H80" s="14">
        <v>129.03</v>
      </c>
      <c r="I80" s="36">
        <f t="shared" si="4"/>
        <v>19354.5</v>
      </c>
      <c r="J80" s="36">
        <f t="shared" si="5"/>
        <v>23225.399999999998</v>
      </c>
    </row>
    <row r="81" spans="1:10" ht="25.5">
      <c r="A81" s="6">
        <v>75</v>
      </c>
      <c r="B81" s="31" t="s">
        <v>180</v>
      </c>
      <c r="C81" s="31"/>
      <c r="D81" s="32" t="s">
        <v>181</v>
      </c>
      <c r="E81" s="32" t="s">
        <v>148</v>
      </c>
      <c r="F81" s="33" t="s">
        <v>38</v>
      </c>
      <c r="G81" s="34">
        <v>200</v>
      </c>
      <c r="H81" s="14">
        <v>129.03</v>
      </c>
      <c r="I81" s="36">
        <f t="shared" si="4"/>
        <v>25806</v>
      </c>
      <c r="J81" s="36">
        <f t="shared" si="5"/>
        <v>30967.199999999997</v>
      </c>
    </row>
    <row r="82" spans="1:10" ht="25.5">
      <c r="A82" s="6">
        <v>76</v>
      </c>
      <c r="B82" s="31" t="s">
        <v>180</v>
      </c>
      <c r="C82" s="31"/>
      <c r="D82" s="32" t="s">
        <v>181</v>
      </c>
      <c r="E82" s="32" t="s">
        <v>189</v>
      </c>
      <c r="F82" s="33" t="s">
        <v>38</v>
      </c>
      <c r="G82" s="34">
        <v>50</v>
      </c>
      <c r="H82" s="14">
        <v>129.03</v>
      </c>
      <c r="I82" s="36">
        <f t="shared" si="4"/>
        <v>6451.5</v>
      </c>
      <c r="J82" s="36">
        <f t="shared" si="5"/>
        <v>7741.7999999999993</v>
      </c>
    </row>
    <row r="83" spans="1:10" ht="25.5">
      <c r="A83" s="6">
        <v>77</v>
      </c>
      <c r="B83" s="31" t="s">
        <v>180</v>
      </c>
      <c r="C83" s="31"/>
      <c r="D83" s="32" t="s">
        <v>181</v>
      </c>
      <c r="E83" s="32" t="s">
        <v>179</v>
      </c>
      <c r="F83" s="33" t="s">
        <v>38</v>
      </c>
      <c r="G83" s="34">
        <v>500</v>
      </c>
      <c r="H83" s="14">
        <v>129.03</v>
      </c>
      <c r="I83" s="36">
        <f t="shared" si="4"/>
        <v>64515</v>
      </c>
      <c r="J83" s="36">
        <f t="shared" si="5"/>
        <v>77418</v>
      </c>
    </row>
    <row r="84" spans="1:10" ht="25.5">
      <c r="A84" s="6">
        <v>78</v>
      </c>
      <c r="B84" s="31" t="s">
        <v>180</v>
      </c>
      <c r="C84" s="31"/>
      <c r="D84" s="32" t="s">
        <v>190</v>
      </c>
      <c r="E84" s="32" t="s">
        <v>191</v>
      </c>
      <c r="F84" s="33" t="s">
        <v>38</v>
      </c>
      <c r="G84" s="34">
        <v>250</v>
      </c>
      <c r="H84" s="14">
        <v>129.03</v>
      </c>
      <c r="I84" s="36">
        <f t="shared" si="4"/>
        <v>32257.5</v>
      </c>
      <c r="J84" s="36">
        <f t="shared" si="5"/>
        <v>38709</v>
      </c>
    </row>
    <row r="85" spans="1:10" ht="25.5">
      <c r="A85" s="6">
        <v>79</v>
      </c>
      <c r="B85" s="31" t="s">
        <v>180</v>
      </c>
      <c r="C85" s="31"/>
      <c r="D85" s="32" t="s">
        <v>181</v>
      </c>
      <c r="E85" s="32" t="s">
        <v>192</v>
      </c>
      <c r="F85" s="33" t="s">
        <v>38</v>
      </c>
      <c r="G85" s="34">
        <v>75</v>
      </c>
      <c r="H85" s="14">
        <v>129.03</v>
      </c>
      <c r="I85" s="36">
        <f t="shared" si="4"/>
        <v>9677.25</v>
      </c>
      <c r="J85" s="36">
        <f t="shared" si="5"/>
        <v>11612.699999999999</v>
      </c>
    </row>
    <row r="86" spans="1:10" ht="25.5">
      <c r="A86" s="6">
        <v>80</v>
      </c>
      <c r="B86" s="31" t="s">
        <v>180</v>
      </c>
      <c r="C86" s="31"/>
      <c r="D86" s="32" t="s">
        <v>181</v>
      </c>
      <c r="E86" s="32" t="s">
        <v>193</v>
      </c>
      <c r="F86" s="33" t="s">
        <v>38</v>
      </c>
      <c r="G86" s="34">
        <v>175</v>
      </c>
      <c r="H86" s="14">
        <v>129.03</v>
      </c>
      <c r="I86" s="36">
        <f t="shared" si="4"/>
        <v>22580.25</v>
      </c>
      <c r="J86" s="36">
        <f t="shared" si="5"/>
        <v>27096.3</v>
      </c>
    </row>
    <row r="87" spans="1:10" ht="25.5">
      <c r="A87" s="6">
        <v>81</v>
      </c>
      <c r="B87" s="31" t="s">
        <v>180</v>
      </c>
      <c r="C87" s="31"/>
      <c r="D87" s="32" t="s">
        <v>181</v>
      </c>
      <c r="E87" s="32" t="s">
        <v>167</v>
      </c>
      <c r="F87" s="33" t="s">
        <v>38</v>
      </c>
      <c r="G87" s="34">
        <v>50</v>
      </c>
      <c r="H87" s="14">
        <v>125.64</v>
      </c>
      <c r="I87" s="36">
        <f t="shared" si="4"/>
        <v>6282</v>
      </c>
      <c r="J87" s="36">
        <f t="shared" si="5"/>
        <v>7538.4</v>
      </c>
    </row>
    <row r="88" spans="1:10" ht="25.5">
      <c r="A88" s="6">
        <v>82</v>
      </c>
      <c r="B88" s="31" t="s">
        <v>180</v>
      </c>
      <c r="C88" s="31"/>
      <c r="D88" s="32" t="s">
        <v>181</v>
      </c>
      <c r="E88" s="32" t="s">
        <v>150</v>
      </c>
      <c r="F88" s="33" t="s">
        <v>38</v>
      </c>
      <c r="G88" s="34">
        <v>550</v>
      </c>
      <c r="H88" s="14">
        <v>125.64</v>
      </c>
      <c r="I88" s="36">
        <f t="shared" si="4"/>
        <v>69102</v>
      </c>
      <c r="J88" s="36">
        <f t="shared" si="5"/>
        <v>82922.399999999994</v>
      </c>
    </row>
    <row r="89" spans="1:10" ht="25.5">
      <c r="A89" s="6">
        <v>83</v>
      </c>
      <c r="B89" s="31" t="s">
        <v>180</v>
      </c>
      <c r="C89" s="31"/>
      <c r="D89" s="32" t="s">
        <v>181</v>
      </c>
      <c r="E89" s="32" t="s">
        <v>194</v>
      </c>
      <c r="F89" s="33" t="s">
        <v>38</v>
      </c>
      <c r="G89" s="34">
        <v>600</v>
      </c>
      <c r="H89" s="14">
        <v>125</v>
      </c>
      <c r="I89" s="36">
        <f t="shared" si="4"/>
        <v>75000</v>
      </c>
      <c r="J89" s="36">
        <f t="shared" si="5"/>
        <v>90000</v>
      </c>
    </row>
    <row r="90" spans="1:10" ht="25.5">
      <c r="A90" s="6">
        <v>84</v>
      </c>
      <c r="B90" s="31" t="s">
        <v>180</v>
      </c>
      <c r="C90" s="31"/>
      <c r="D90" s="32" t="s">
        <v>181</v>
      </c>
      <c r="E90" s="32" t="s">
        <v>195</v>
      </c>
      <c r="F90" s="33" t="s">
        <v>38</v>
      </c>
      <c r="G90" s="34">
        <v>450</v>
      </c>
      <c r="H90" s="14">
        <v>125</v>
      </c>
      <c r="I90" s="36">
        <f t="shared" si="4"/>
        <v>56250</v>
      </c>
      <c r="J90" s="36">
        <f t="shared" si="5"/>
        <v>67500</v>
      </c>
    </row>
    <row r="91" spans="1:10" ht="25.5">
      <c r="A91" s="6">
        <v>85</v>
      </c>
      <c r="B91" s="31" t="s">
        <v>180</v>
      </c>
      <c r="C91" s="31"/>
      <c r="D91" s="32" t="s">
        <v>181</v>
      </c>
      <c r="E91" s="32" t="s">
        <v>196</v>
      </c>
      <c r="F91" s="33" t="s">
        <v>38</v>
      </c>
      <c r="G91" s="34">
        <v>120</v>
      </c>
      <c r="H91" s="14">
        <v>125.64</v>
      </c>
      <c r="I91" s="36">
        <f t="shared" si="4"/>
        <v>15076.8</v>
      </c>
      <c r="J91" s="36">
        <f t="shared" si="5"/>
        <v>18092.16</v>
      </c>
    </row>
    <row r="92" spans="1:10" ht="25.5">
      <c r="A92" s="6">
        <v>86</v>
      </c>
      <c r="B92" s="31" t="s">
        <v>180</v>
      </c>
      <c r="C92" s="31"/>
      <c r="D92" s="32" t="s">
        <v>181</v>
      </c>
      <c r="E92" s="32" t="s">
        <v>162</v>
      </c>
      <c r="F92" s="33" t="s">
        <v>38</v>
      </c>
      <c r="G92" s="34">
        <v>20</v>
      </c>
      <c r="H92" s="14">
        <v>125.64</v>
      </c>
      <c r="I92" s="36">
        <f t="shared" si="4"/>
        <v>2512.8000000000002</v>
      </c>
      <c r="J92" s="36">
        <f t="shared" si="5"/>
        <v>3015.36</v>
      </c>
    </row>
    <row r="93" spans="1:10" ht="25.5">
      <c r="A93" s="6">
        <v>87</v>
      </c>
      <c r="B93" s="31" t="s">
        <v>180</v>
      </c>
      <c r="C93" s="31"/>
      <c r="D93" s="32" t="s">
        <v>181</v>
      </c>
      <c r="E93" s="32" t="s">
        <v>197</v>
      </c>
      <c r="F93" s="33" t="s">
        <v>38</v>
      </c>
      <c r="G93" s="34">
        <v>10</v>
      </c>
      <c r="H93" s="14">
        <v>125.64</v>
      </c>
      <c r="I93" s="36">
        <f t="shared" si="4"/>
        <v>1256.4000000000001</v>
      </c>
      <c r="J93" s="36">
        <f t="shared" si="5"/>
        <v>1507.68</v>
      </c>
    </row>
    <row r="94" spans="1:10" ht="25.5">
      <c r="A94" s="6">
        <v>88</v>
      </c>
      <c r="B94" s="31" t="s">
        <v>180</v>
      </c>
      <c r="C94" s="31"/>
      <c r="D94" s="32" t="s">
        <v>181</v>
      </c>
      <c r="E94" s="32" t="s">
        <v>198</v>
      </c>
      <c r="F94" s="33" t="s">
        <v>38</v>
      </c>
      <c r="G94" s="34">
        <v>300</v>
      </c>
      <c r="H94" s="14">
        <v>125.64</v>
      </c>
      <c r="I94" s="36">
        <f t="shared" si="4"/>
        <v>37692</v>
      </c>
      <c r="J94" s="36">
        <f t="shared" si="5"/>
        <v>45230.400000000001</v>
      </c>
    </row>
    <row r="95" spans="1:10" ht="25.5">
      <c r="A95" s="6">
        <v>89</v>
      </c>
      <c r="B95" s="31" t="s">
        <v>180</v>
      </c>
      <c r="C95" s="31"/>
      <c r="D95" s="32" t="s">
        <v>181</v>
      </c>
      <c r="E95" s="32" t="s">
        <v>174</v>
      </c>
      <c r="F95" s="33" t="s">
        <v>38</v>
      </c>
      <c r="G95" s="34">
        <v>600</v>
      </c>
      <c r="H95" s="40">
        <v>145.88999999999999</v>
      </c>
      <c r="I95" s="36">
        <f t="shared" si="4"/>
        <v>87533.999999999985</v>
      </c>
      <c r="J95" s="36">
        <f t="shared" si="5"/>
        <v>105040.79999999997</v>
      </c>
    </row>
    <row r="96" spans="1:10" ht="25.5">
      <c r="A96" s="6">
        <v>90</v>
      </c>
      <c r="B96" s="31" t="s">
        <v>180</v>
      </c>
      <c r="C96" s="31"/>
      <c r="D96" s="32" t="s">
        <v>181</v>
      </c>
      <c r="E96" s="32" t="s">
        <v>199</v>
      </c>
      <c r="F96" s="33" t="s">
        <v>38</v>
      </c>
      <c r="G96" s="34">
        <v>1350</v>
      </c>
      <c r="H96" s="40">
        <v>145.88999999999999</v>
      </c>
      <c r="I96" s="36">
        <f t="shared" si="4"/>
        <v>196951.49999999997</v>
      </c>
      <c r="J96" s="36">
        <f t="shared" si="5"/>
        <v>236341.79999999996</v>
      </c>
    </row>
    <row r="97" spans="1:10" ht="25.5">
      <c r="A97" s="6">
        <v>91</v>
      </c>
      <c r="B97" s="31" t="s">
        <v>180</v>
      </c>
      <c r="C97" s="31"/>
      <c r="D97" s="32" t="s">
        <v>181</v>
      </c>
      <c r="E97" s="32" t="s">
        <v>200</v>
      </c>
      <c r="F97" s="33" t="s">
        <v>11</v>
      </c>
      <c r="G97" s="34">
        <v>2500</v>
      </c>
      <c r="H97" s="35">
        <v>6</v>
      </c>
      <c r="I97" s="36">
        <f t="shared" si="4"/>
        <v>15000</v>
      </c>
      <c r="J97" s="36">
        <f t="shared" si="5"/>
        <v>18000</v>
      </c>
    </row>
    <row r="98" spans="1:10" ht="25.5">
      <c r="A98" s="6">
        <v>92</v>
      </c>
      <c r="B98" s="31" t="s">
        <v>201</v>
      </c>
      <c r="C98" s="31"/>
      <c r="D98" s="32" t="s">
        <v>202</v>
      </c>
      <c r="E98" s="32" t="s">
        <v>203</v>
      </c>
      <c r="F98" s="33" t="s">
        <v>11</v>
      </c>
      <c r="G98" s="34">
        <v>3000</v>
      </c>
      <c r="H98" s="35">
        <v>0.85</v>
      </c>
      <c r="I98" s="36">
        <f t="shared" si="4"/>
        <v>2550</v>
      </c>
      <c r="J98" s="36">
        <f t="shared" si="5"/>
        <v>3060</v>
      </c>
    </row>
    <row r="99" spans="1:10">
      <c r="A99" s="6">
        <v>93</v>
      </c>
      <c r="B99" s="10" t="s">
        <v>65</v>
      </c>
      <c r="C99" s="10"/>
      <c r="D99" s="6" t="s">
        <v>66</v>
      </c>
      <c r="E99" s="5" t="s">
        <v>67</v>
      </c>
      <c r="F99" s="6" t="s">
        <v>15</v>
      </c>
      <c r="G99" s="13">
        <v>4000</v>
      </c>
      <c r="H99" s="9">
        <v>74.63</v>
      </c>
      <c r="I99" s="12">
        <f t="shared" si="4"/>
        <v>298520</v>
      </c>
      <c r="J99" s="12">
        <f t="shared" si="5"/>
        <v>358224</v>
      </c>
    </row>
    <row r="100" spans="1:10">
      <c r="A100" s="6">
        <v>94</v>
      </c>
      <c r="B100" s="10" t="s">
        <v>65</v>
      </c>
      <c r="C100" s="10"/>
      <c r="D100" s="5" t="s">
        <v>66</v>
      </c>
      <c r="E100" s="5" t="s">
        <v>68</v>
      </c>
      <c r="F100" s="6" t="s">
        <v>15</v>
      </c>
      <c r="G100" s="13">
        <v>4500</v>
      </c>
      <c r="H100" s="9">
        <v>74.63</v>
      </c>
      <c r="I100" s="12">
        <f t="shared" si="4"/>
        <v>335835</v>
      </c>
      <c r="J100" s="12">
        <f t="shared" si="5"/>
        <v>403002</v>
      </c>
    </row>
    <row r="101" spans="1:10">
      <c r="A101" s="6">
        <v>95</v>
      </c>
      <c r="B101" s="10" t="s">
        <v>65</v>
      </c>
      <c r="C101" s="10"/>
      <c r="D101" s="5" t="s">
        <v>66</v>
      </c>
      <c r="E101" s="5" t="s">
        <v>69</v>
      </c>
      <c r="F101" s="6" t="s">
        <v>15</v>
      </c>
      <c r="G101" s="13">
        <v>1200</v>
      </c>
      <c r="H101" s="9">
        <v>76.569999999999993</v>
      </c>
      <c r="I101" s="12">
        <f t="shared" si="4"/>
        <v>91883.999999999985</v>
      </c>
      <c r="J101" s="12">
        <f t="shared" si="5"/>
        <v>110260.79999999997</v>
      </c>
    </row>
    <row r="102" spans="1:10">
      <c r="A102" s="6">
        <v>96</v>
      </c>
      <c r="B102" s="10" t="s">
        <v>65</v>
      </c>
      <c r="C102" s="10"/>
      <c r="D102" s="5" t="s">
        <v>66</v>
      </c>
      <c r="E102" s="5" t="s">
        <v>70</v>
      </c>
      <c r="F102" s="6" t="s">
        <v>15</v>
      </c>
      <c r="G102" s="13">
        <v>2500</v>
      </c>
      <c r="H102" s="9">
        <v>76.87</v>
      </c>
      <c r="I102" s="12">
        <f t="shared" si="4"/>
        <v>192175</v>
      </c>
      <c r="J102" s="12">
        <f t="shared" si="5"/>
        <v>230610</v>
      </c>
    </row>
    <row r="103" spans="1:10">
      <c r="A103" s="6">
        <v>97</v>
      </c>
      <c r="B103" s="10" t="s">
        <v>65</v>
      </c>
      <c r="C103" s="10"/>
      <c r="D103" s="5" t="s">
        <v>66</v>
      </c>
      <c r="E103" s="5" t="s">
        <v>71</v>
      </c>
      <c r="F103" s="6" t="s">
        <v>15</v>
      </c>
      <c r="G103" s="13">
        <v>6500</v>
      </c>
      <c r="H103" s="9">
        <v>75.38</v>
      </c>
      <c r="I103" s="12">
        <f t="shared" ref="I103:I134" si="6">G103*H103</f>
        <v>489969.99999999994</v>
      </c>
      <c r="J103" s="12">
        <f t="shared" ref="J103:J134" si="7">I103*1.2</f>
        <v>587963.99999999988</v>
      </c>
    </row>
    <row r="104" spans="1:10">
      <c r="A104" s="6">
        <v>98</v>
      </c>
      <c r="B104" s="10" t="s">
        <v>65</v>
      </c>
      <c r="C104" s="10"/>
      <c r="D104" s="5" t="s">
        <v>66</v>
      </c>
      <c r="E104" s="5" t="s">
        <v>72</v>
      </c>
      <c r="F104" s="6" t="s">
        <v>15</v>
      </c>
      <c r="G104" s="13">
        <v>1500</v>
      </c>
      <c r="H104" s="9">
        <v>86.77</v>
      </c>
      <c r="I104" s="12">
        <f t="shared" si="6"/>
        <v>130155</v>
      </c>
      <c r="J104" s="12">
        <f t="shared" si="7"/>
        <v>156186</v>
      </c>
    </row>
    <row r="105" spans="1:10">
      <c r="A105" s="6">
        <v>99</v>
      </c>
      <c r="B105" s="10" t="s">
        <v>65</v>
      </c>
      <c r="C105" s="10"/>
      <c r="D105" s="5" t="s">
        <v>66</v>
      </c>
      <c r="E105" s="5" t="s">
        <v>73</v>
      </c>
      <c r="F105" s="6" t="s">
        <v>15</v>
      </c>
      <c r="G105" s="13">
        <v>100</v>
      </c>
      <c r="H105" s="9">
        <v>133.15</v>
      </c>
      <c r="I105" s="12">
        <f t="shared" si="6"/>
        <v>13315</v>
      </c>
      <c r="J105" s="12">
        <f t="shared" si="7"/>
        <v>15978</v>
      </c>
    </row>
    <row r="106" spans="1:10">
      <c r="A106" s="6">
        <v>100</v>
      </c>
      <c r="B106" s="10" t="s">
        <v>65</v>
      </c>
      <c r="C106" s="10"/>
      <c r="D106" s="5" t="s">
        <v>66</v>
      </c>
      <c r="E106" s="5" t="s">
        <v>74</v>
      </c>
      <c r="F106" s="6" t="s">
        <v>15</v>
      </c>
      <c r="G106" s="13">
        <v>300</v>
      </c>
      <c r="H106" s="9">
        <v>106.62</v>
      </c>
      <c r="I106" s="12">
        <f t="shared" si="6"/>
        <v>31986</v>
      </c>
      <c r="J106" s="12">
        <f t="shared" si="7"/>
        <v>38383.199999999997</v>
      </c>
    </row>
    <row r="107" spans="1:10">
      <c r="A107" s="6">
        <v>101</v>
      </c>
      <c r="B107" s="10" t="s">
        <v>65</v>
      </c>
      <c r="C107" s="10"/>
      <c r="D107" s="5" t="s">
        <v>66</v>
      </c>
      <c r="E107" s="5" t="s">
        <v>75</v>
      </c>
      <c r="F107" s="6" t="s">
        <v>15</v>
      </c>
      <c r="G107" s="13">
        <v>750</v>
      </c>
      <c r="H107" s="16">
        <v>82.71</v>
      </c>
      <c r="I107" s="12">
        <f t="shared" si="6"/>
        <v>62032.499999999993</v>
      </c>
      <c r="J107" s="12">
        <f t="shared" si="7"/>
        <v>74438.999999999985</v>
      </c>
    </row>
    <row r="108" spans="1:10">
      <c r="A108" s="6">
        <v>102</v>
      </c>
      <c r="B108" s="10" t="s">
        <v>65</v>
      </c>
      <c r="C108" s="10"/>
      <c r="D108" s="5" t="s">
        <v>66</v>
      </c>
      <c r="E108" s="5" t="s">
        <v>76</v>
      </c>
      <c r="F108" s="6" t="s">
        <v>15</v>
      </c>
      <c r="G108" s="13">
        <v>3000</v>
      </c>
      <c r="H108" s="9">
        <v>83.7</v>
      </c>
      <c r="I108" s="12">
        <f t="shared" si="6"/>
        <v>251100</v>
      </c>
      <c r="J108" s="12">
        <f t="shared" si="7"/>
        <v>301320</v>
      </c>
    </row>
    <row r="109" spans="1:10">
      <c r="A109" s="6">
        <v>103</v>
      </c>
      <c r="B109" s="18" t="s">
        <v>96</v>
      </c>
      <c r="C109" s="18"/>
      <c r="D109" s="6" t="s">
        <v>94</v>
      </c>
      <c r="E109" s="6" t="s">
        <v>67</v>
      </c>
      <c r="F109" s="19" t="s">
        <v>95</v>
      </c>
      <c r="G109" s="20">
        <v>2500</v>
      </c>
      <c r="H109" s="21">
        <v>21.99</v>
      </c>
      <c r="I109" s="12">
        <f t="shared" si="6"/>
        <v>54974.999999999993</v>
      </c>
      <c r="J109" s="12">
        <f t="shared" si="7"/>
        <v>65969.999999999985</v>
      </c>
    </row>
    <row r="110" spans="1:10">
      <c r="A110" s="6">
        <v>104</v>
      </c>
      <c r="B110" s="18" t="s">
        <v>96</v>
      </c>
      <c r="C110" s="18"/>
      <c r="D110" s="6" t="s">
        <v>94</v>
      </c>
      <c r="E110" s="6" t="s">
        <v>69</v>
      </c>
      <c r="F110" s="19" t="s">
        <v>95</v>
      </c>
      <c r="G110" s="20">
        <v>3500</v>
      </c>
      <c r="H110" s="21">
        <v>38.15</v>
      </c>
      <c r="I110" s="12">
        <f t="shared" si="6"/>
        <v>133525</v>
      </c>
      <c r="J110" s="12">
        <f t="shared" si="7"/>
        <v>160230</v>
      </c>
    </row>
    <row r="111" spans="1:10">
      <c r="A111" s="6">
        <v>105</v>
      </c>
      <c r="B111" s="18" t="s">
        <v>96</v>
      </c>
      <c r="C111" s="18"/>
      <c r="D111" s="6" t="s">
        <v>94</v>
      </c>
      <c r="E111" s="6" t="s">
        <v>97</v>
      </c>
      <c r="F111" s="19" t="s">
        <v>95</v>
      </c>
      <c r="G111" s="20">
        <v>700</v>
      </c>
      <c r="H111" s="21">
        <v>88.52</v>
      </c>
      <c r="I111" s="12">
        <f t="shared" si="6"/>
        <v>61964</v>
      </c>
      <c r="J111" s="12">
        <f t="shared" si="7"/>
        <v>74356.800000000003</v>
      </c>
    </row>
    <row r="112" spans="1:10">
      <c r="A112" s="6">
        <v>106</v>
      </c>
      <c r="B112" s="18" t="s">
        <v>96</v>
      </c>
      <c r="C112" s="18"/>
      <c r="D112" s="6" t="s">
        <v>94</v>
      </c>
      <c r="E112" s="6" t="s">
        <v>98</v>
      </c>
      <c r="F112" s="19" t="s">
        <v>95</v>
      </c>
      <c r="G112" s="20">
        <v>25000</v>
      </c>
      <c r="H112" s="21">
        <v>32.5</v>
      </c>
      <c r="I112" s="12">
        <f t="shared" si="6"/>
        <v>812500</v>
      </c>
      <c r="J112" s="12">
        <f t="shared" si="7"/>
        <v>975000</v>
      </c>
    </row>
    <row r="113" spans="1:10">
      <c r="A113" s="6">
        <v>107</v>
      </c>
      <c r="B113" s="18" t="s">
        <v>96</v>
      </c>
      <c r="C113" s="18"/>
      <c r="D113" s="6" t="s">
        <v>94</v>
      </c>
      <c r="E113" s="6" t="s">
        <v>99</v>
      </c>
      <c r="F113" s="19" t="s">
        <v>95</v>
      </c>
      <c r="G113" s="20">
        <v>40000</v>
      </c>
      <c r="H113" s="21">
        <v>57.5</v>
      </c>
      <c r="I113" s="12">
        <f t="shared" si="6"/>
        <v>2300000</v>
      </c>
      <c r="J113" s="12">
        <f t="shared" si="7"/>
        <v>2760000</v>
      </c>
    </row>
    <row r="114" spans="1:10">
      <c r="A114" s="6">
        <v>108</v>
      </c>
      <c r="B114" s="18" t="s">
        <v>96</v>
      </c>
      <c r="C114" s="18"/>
      <c r="D114" s="6" t="s">
        <v>94</v>
      </c>
      <c r="E114" s="6" t="s">
        <v>100</v>
      </c>
      <c r="F114" s="6" t="s">
        <v>95</v>
      </c>
      <c r="G114" s="6">
        <v>200</v>
      </c>
      <c r="H114" s="21">
        <v>76.5</v>
      </c>
      <c r="I114" s="12">
        <f t="shared" si="6"/>
        <v>15300</v>
      </c>
      <c r="J114" s="12">
        <f t="shared" si="7"/>
        <v>18360</v>
      </c>
    </row>
    <row r="115" spans="1:10">
      <c r="A115" s="6">
        <v>109</v>
      </c>
      <c r="B115" s="18" t="s">
        <v>93</v>
      </c>
      <c r="C115" s="18"/>
      <c r="D115" s="6" t="s">
        <v>94</v>
      </c>
      <c r="E115" s="6" t="s">
        <v>71</v>
      </c>
      <c r="F115" s="19" t="s">
        <v>95</v>
      </c>
      <c r="G115" s="20">
        <v>5000</v>
      </c>
      <c r="H115" s="21">
        <v>21.96</v>
      </c>
      <c r="I115" s="12">
        <f t="shared" si="6"/>
        <v>109800</v>
      </c>
      <c r="J115" s="12">
        <f t="shared" si="7"/>
        <v>131760</v>
      </c>
    </row>
    <row r="116" spans="1:10" ht="25.5">
      <c r="A116" s="6">
        <v>110</v>
      </c>
      <c r="B116" s="18" t="s">
        <v>101</v>
      </c>
      <c r="C116" s="18"/>
      <c r="D116" s="6" t="s">
        <v>94</v>
      </c>
      <c r="E116" s="6" t="s">
        <v>102</v>
      </c>
      <c r="F116" s="6" t="s">
        <v>95</v>
      </c>
      <c r="G116" s="6">
        <v>480</v>
      </c>
      <c r="H116" s="21">
        <v>37.4</v>
      </c>
      <c r="I116" s="12">
        <f t="shared" si="6"/>
        <v>17952</v>
      </c>
      <c r="J116" s="12">
        <f t="shared" si="7"/>
        <v>21542.399999999998</v>
      </c>
    </row>
    <row r="117" spans="1:10">
      <c r="A117" s="6">
        <v>111</v>
      </c>
      <c r="B117" s="42" t="s">
        <v>115</v>
      </c>
      <c r="C117" s="42"/>
      <c r="D117" s="24" t="s">
        <v>116</v>
      </c>
      <c r="E117" s="24" t="s">
        <v>117</v>
      </c>
      <c r="F117" s="23" t="s">
        <v>15</v>
      </c>
      <c r="G117" s="15">
        <v>25</v>
      </c>
      <c r="H117" s="25">
        <v>58.93</v>
      </c>
      <c r="I117" s="25">
        <f t="shared" si="6"/>
        <v>1473.25</v>
      </c>
      <c r="J117" s="25">
        <f t="shared" si="7"/>
        <v>1767.8999999999999</v>
      </c>
    </row>
    <row r="118" spans="1:10">
      <c r="A118" s="6">
        <v>112</v>
      </c>
      <c r="B118" s="42" t="s">
        <v>115</v>
      </c>
      <c r="C118" s="42"/>
      <c r="D118" s="24" t="s">
        <v>116</v>
      </c>
      <c r="E118" s="24" t="s">
        <v>118</v>
      </c>
      <c r="F118" s="23" t="s">
        <v>15</v>
      </c>
      <c r="G118" s="15">
        <v>500</v>
      </c>
      <c r="H118" s="25">
        <v>58.8</v>
      </c>
      <c r="I118" s="25">
        <f t="shared" si="6"/>
        <v>29400</v>
      </c>
      <c r="J118" s="25">
        <f t="shared" si="7"/>
        <v>35280</v>
      </c>
    </row>
    <row r="119" spans="1:10" s="30" customFormat="1">
      <c r="A119" s="6">
        <v>113</v>
      </c>
      <c r="B119" s="46" t="s">
        <v>115</v>
      </c>
      <c r="C119" s="50"/>
      <c r="D119" s="28" t="s">
        <v>116</v>
      </c>
      <c r="E119" s="28" t="s">
        <v>119</v>
      </c>
      <c r="F119" s="27" t="s">
        <v>15</v>
      </c>
      <c r="G119" s="29">
        <v>25</v>
      </c>
      <c r="H119" s="48">
        <v>47.53</v>
      </c>
      <c r="I119" s="25">
        <f t="shared" si="6"/>
        <v>1188.25</v>
      </c>
      <c r="J119" s="25">
        <f t="shared" si="7"/>
        <v>1425.8999999999999</v>
      </c>
    </row>
    <row r="120" spans="1:10">
      <c r="A120" s="6">
        <v>114</v>
      </c>
      <c r="B120" s="42" t="s">
        <v>115</v>
      </c>
      <c r="C120" s="42"/>
      <c r="D120" s="24" t="s">
        <v>116</v>
      </c>
      <c r="E120" s="24" t="s">
        <v>120</v>
      </c>
      <c r="F120" s="23" t="s">
        <v>15</v>
      </c>
      <c r="G120" s="15">
        <v>50</v>
      </c>
      <c r="H120" s="25">
        <v>47.53</v>
      </c>
      <c r="I120" s="25">
        <f t="shared" si="6"/>
        <v>2376.5</v>
      </c>
      <c r="J120" s="25">
        <f t="shared" si="7"/>
        <v>2851.7999999999997</v>
      </c>
    </row>
    <row r="121" spans="1:10">
      <c r="A121" s="6">
        <v>115</v>
      </c>
      <c r="B121" s="42" t="s">
        <v>115</v>
      </c>
      <c r="C121" s="42"/>
      <c r="D121" s="24" t="s">
        <v>116</v>
      </c>
      <c r="E121" s="24" t="s">
        <v>121</v>
      </c>
      <c r="F121" s="23" t="s">
        <v>15</v>
      </c>
      <c r="G121" s="15">
        <v>2600</v>
      </c>
      <c r="H121" s="14">
        <v>42.41</v>
      </c>
      <c r="I121" s="25">
        <f t="shared" si="6"/>
        <v>110265.99999999999</v>
      </c>
      <c r="J121" s="25">
        <f t="shared" si="7"/>
        <v>132319.19999999998</v>
      </c>
    </row>
    <row r="122" spans="1:10">
      <c r="A122" s="6">
        <v>116</v>
      </c>
      <c r="B122" s="42" t="s">
        <v>115</v>
      </c>
      <c r="C122" s="42"/>
      <c r="D122" s="24" t="s">
        <v>116</v>
      </c>
      <c r="E122" s="24" t="s">
        <v>122</v>
      </c>
      <c r="F122" s="23" t="s">
        <v>15</v>
      </c>
      <c r="G122" s="15">
        <v>30</v>
      </c>
      <c r="H122" s="25">
        <v>45.98</v>
      </c>
      <c r="I122" s="25">
        <f t="shared" si="6"/>
        <v>1379.3999999999999</v>
      </c>
      <c r="J122" s="25">
        <f t="shared" si="7"/>
        <v>1655.2799999999997</v>
      </c>
    </row>
    <row r="123" spans="1:10">
      <c r="A123" s="6">
        <v>117</v>
      </c>
      <c r="B123" s="42" t="s">
        <v>115</v>
      </c>
      <c r="C123" s="42"/>
      <c r="D123" s="24" t="s">
        <v>116</v>
      </c>
      <c r="E123" s="24" t="s">
        <v>123</v>
      </c>
      <c r="F123" s="23" t="s">
        <v>15</v>
      </c>
      <c r="G123" s="15">
        <v>850</v>
      </c>
      <c r="H123" s="14">
        <v>41.92</v>
      </c>
      <c r="I123" s="25">
        <f t="shared" si="6"/>
        <v>35632</v>
      </c>
      <c r="J123" s="25">
        <f t="shared" si="7"/>
        <v>42758.400000000001</v>
      </c>
    </row>
    <row r="124" spans="1:10">
      <c r="A124" s="6">
        <v>118</v>
      </c>
      <c r="B124" s="42" t="s">
        <v>115</v>
      </c>
      <c r="C124" s="42"/>
      <c r="D124" s="24" t="s">
        <v>116</v>
      </c>
      <c r="E124" s="24" t="s">
        <v>124</v>
      </c>
      <c r="F124" s="23" t="s">
        <v>15</v>
      </c>
      <c r="G124" s="15">
        <v>850</v>
      </c>
      <c r="H124" s="14">
        <v>43.66</v>
      </c>
      <c r="I124" s="25">
        <f t="shared" si="6"/>
        <v>37111</v>
      </c>
      <c r="J124" s="25">
        <f t="shared" si="7"/>
        <v>44533.2</v>
      </c>
    </row>
    <row r="125" spans="1:10">
      <c r="A125" s="6">
        <v>119</v>
      </c>
      <c r="B125" s="42" t="s">
        <v>115</v>
      </c>
      <c r="C125" s="42"/>
      <c r="D125" s="24" t="s">
        <v>116</v>
      </c>
      <c r="E125" s="24" t="s">
        <v>125</v>
      </c>
      <c r="F125" s="23" t="s">
        <v>15</v>
      </c>
      <c r="G125" s="15">
        <v>75</v>
      </c>
      <c r="H125" s="14">
        <v>44.1</v>
      </c>
      <c r="I125" s="25">
        <f t="shared" si="6"/>
        <v>3307.5</v>
      </c>
      <c r="J125" s="25">
        <f t="shared" si="7"/>
        <v>3969</v>
      </c>
    </row>
    <row r="126" spans="1:10">
      <c r="A126" s="6">
        <v>120</v>
      </c>
      <c r="B126" s="42" t="s">
        <v>115</v>
      </c>
      <c r="C126" s="42"/>
      <c r="D126" s="24" t="s">
        <v>116</v>
      </c>
      <c r="E126" s="24" t="s">
        <v>126</v>
      </c>
      <c r="F126" s="23" t="s">
        <v>15</v>
      </c>
      <c r="G126" s="15">
        <v>500</v>
      </c>
      <c r="H126" s="25">
        <v>53.9</v>
      </c>
      <c r="I126" s="25">
        <f t="shared" si="6"/>
        <v>26950</v>
      </c>
      <c r="J126" s="25">
        <f t="shared" si="7"/>
        <v>32340</v>
      </c>
    </row>
    <row r="127" spans="1:10">
      <c r="A127" s="6">
        <v>121</v>
      </c>
      <c r="B127" s="42" t="s">
        <v>115</v>
      </c>
      <c r="C127" s="42"/>
      <c r="D127" s="24" t="s">
        <v>116</v>
      </c>
      <c r="E127" s="24" t="s">
        <v>127</v>
      </c>
      <c r="F127" s="23" t="s">
        <v>15</v>
      </c>
      <c r="G127" s="15">
        <v>250</v>
      </c>
      <c r="H127" s="14">
        <v>66.64</v>
      </c>
      <c r="I127" s="25">
        <f t="shared" si="6"/>
        <v>16660</v>
      </c>
      <c r="J127" s="25">
        <f t="shared" si="7"/>
        <v>19992</v>
      </c>
    </row>
    <row r="128" spans="1:10">
      <c r="A128" s="6">
        <v>122</v>
      </c>
      <c r="B128" s="42" t="s">
        <v>115</v>
      </c>
      <c r="C128" s="42"/>
      <c r="D128" s="24" t="s">
        <v>116</v>
      </c>
      <c r="E128" s="24" t="s">
        <v>128</v>
      </c>
      <c r="F128" s="23" t="s">
        <v>15</v>
      </c>
      <c r="G128" s="15">
        <v>2000</v>
      </c>
      <c r="H128" s="14">
        <v>41.43</v>
      </c>
      <c r="I128" s="25">
        <f t="shared" si="6"/>
        <v>82860</v>
      </c>
      <c r="J128" s="25">
        <f t="shared" si="7"/>
        <v>99432</v>
      </c>
    </row>
    <row r="129" spans="1:10">
      <c r="A129" s="6">
        <v>123</v>
      </c>
      <c r="B129" s="31" t="s">
        <v>157</v>
      </c>
      <c r="C129" s="31"/>
      <c r="D129" s="32" t="s">
        <v>155</v>
      </c>
      <c r="E129" s="32" t="s">
        <v>158</v>
      </c>
      <c r="F129" s="33" t="s">
        <v>38</v>
      </c>
      <c r="G129" s="34">
        <v>10</v>
      </c>
      <c r="H129" s="35">
        <v>317.52</v>
      </c>
      <c r="I129" s="36">
        <f t="shared" si="6"/>
        <v>3175.2</v>
      </c>
      <c r="J129" s="36">
        <f t="shared" si="7"/>
        <v>3810.24</v>
      </c>
    </row>
    <row r="130" spans="1:10">
      <c r="A130" s="6">
        <v>124</v>
      </c>
      <c r="B130" s="31" t="s">
        <v>157</v>
      </c>
      <c r="C130" s="31"/>
      <c r="D130" s="32" t="s">
        <v>155</v>
      </c>
      <c r="E130" s="32" t="s">
        <v>159</v>
      </c>
      <c r="F130" s="33" t="s">
        <v>38</v>
      </c>
      <c r="G130" s="34">
        <v>400</v>
      </c>
      <c r="H130" s="35">
        <v>317.52</v>
      </c>
      <c r="I130" s="36">
        <f t="shared" si="6"/>
        <v>127008</v>
      </c>
      <c r="J130" s="36">
        <f t="shared" si="7"/>
        <v>152409.60000000001</v>
      </c>
    </row>
    <row r="131" spans="1:10">
      <c r="A131" s="6">
        <v>125</v>
      </c>
      <c r="B131" s="31" t="s">
        <v>154</v>
      </c>
      <c r="C131" s="31"/>
      <c r="D131" s="32" t="s">
        <v>155</v>
      </c>
      <c r="E131" s="32" t="s">
        <v>156</v>
      </c>
      <c r="F131" s="33" t="s">
        <v>38</v>
      </c>
      <c r="G131" s="34">
        <v>500</v>
      </c>
      <c r="H131" s="35">
        <v>298.89999999999998</v>
      </c>
      <c r="I131" s="36">
        <f t="shared" si="6"/>
        <v>149450</v>
      </c>
      <c r="J131" s="36">
        <f t="shared" si="7"/>
        <v>179340</v>
      </c>
    </row>
    <row r="132" spans="1:10" ht="25.5">
      <c r="A132" s="6">
        <v>126</v>
      </c>
      <c r="B132" s="31" t="s">
        <v>169</v>
      </c>
      <c r="C132" s="31"/>
      <c r="D132" s="32" t="s">
        <v>155</v>
      </c>
      <c r="E132" s="32" t="s">
        <v>170</v>
      </c>
      <c r="F132" s="33" t="s">
        <v>11</v>
      </c>
      <c r="G132" s="34">
        <v>50000</v>
      </c>
      <c r="H132" s="35">
        <v>0.35</v>
      </c>
      <c r="I132" s="36">
        <f t="shared" si="6"/>
        <v>17500</v>
      </c>
      <c r="J132" s="36">
        <f t="shared" si="7"/>
        <v>21000</v>
      </c>
    </row>
    <row r="133" spans="1:10" ht="25.5">
      <c r="A133" s="6">
        <v>127</v>
      </c>
      <c r="B133" s="31" t="s">
        <v>169</v>
      </c>
      <c r="C133" s="31"/>
      <c r="D133" s="32" t="s">
        <v>155</v>
      </c>
      <c r="E133" s="32" t="s">
        <v>171</v>
      </c>
      <c r="F133" s="33" t="s">
        <v>11</v>
      </c>
      <c r="G133" s="34">
        <v>2500</v>
      </c>
      <c r="H133" s="35">
        <v>0.44</v>
      </c>
      <c r="I133" s="36">
        <f t="shared" si="6"/>
        <v>1100</v>
      </c>
      <c r="J133" s="36">
        <f t="shared" si="7"/>
        <v>1320</v>
      </c>
    </row>
    <row r="134" spans="1:10" ht="25.5">
      <c r="A134" s="6">
        <v>128</v>
      </c>
      <c r="B134" s="23" t="s">
        <v>146</v>
      </c>
      <c r="C134" s="23"/>
      <c r="D134" s="23" t="s">
        <v>147</v>
      </c>
      <c r="E134" s="24" t="s">
        <v>148</v>
      </c>
      <c r="F134" s="23" t="s">
        <v>15</v>
      </c>
      <c r="G134" s="15">
        <v>300</v>
      </c>
      <c r="H134" s="14">
        <v>100</v>
      </c>
      <c r="I134" s="25">
        <f t="shared" si="6"/>
        <v>30000</v>
      </c>
      <c r="J134" s="25">
        <f t="shared" si="7"/>
        <v>36000</v>
      </c>
    </row>
    <row r="135" spans="1:10" ht="25.5">
      <c r="A135" s="6">
        <v>129</v>
      </c>
      <c r="B135" s="23" t="s">
        <v>149</v>
      </c>
      <c r="C135" s="23"/>
      <c r="D135" s="23" t="s">
        <v>147</v>
      </c>
      <c r="E135" s="24" t="s">
        <v>150</v>
      </c>
      <c r="F135" s="23" t="s">
        <v>15</v>
      </c>
      <c r="G135" s="15">
        <v>500</v>
      </c>
      <c r="H135" s="14">
        <v>100</v>
      </c>
      <c r="I135" s="25">
        <f t="shared" ref="I135:I166" si="8">G135*H135</f>
        <v>50000</v>
      </c>
      <c r="J135" s="25">
        <f t="shared" ref="J135:J166" si="9">I135*1.2</f>
        <v>60000</v>
      </c>
    </row>
    <row r="136" spans="1:10" ht="25.5">
      <c r="A136" s="6">
        <v>130</v>
      </c>
      <c r="B136" s="23" t="s">
        <v>151</v>
      </c>
      <c r="C136" s="23"/>
      <c r="D136" s="23" t="s">
        <v>152</v>
      </c>
      <c r="E136" s="23" t="s">
        <v>153</v>
      </c>
      <c r="F136" s="23" t="s">
        <v>38</v>
      </c>
      <c r="G136" s="15">
        <v>300</v>
      </c>
      <c r="H136" s="25">
        <v>54.85</v>
      </c>
      <c r="I136" s="25">
        <f t="shared" si="8"/>
        <v>16455</v>
      </c>
      <c r="J136" s="25">
        <f t="shared" si="9"/>
        <v>19746</v>
      </c>
    </row>
    <row r="137" spans="1:10" ht="25.5">
      <c r="A137" s="6">
        <v>131</v>
      </c>
      <c r="B137" s="31" t="s">
        <v>163</v>
      </c>
      <c r="C137" s="31"/>
      <c r="D137" s="32" t="s">
        <v>164</v>
      </c>
      <c r="E137" s="32" t="s">
        <v>165</v>
      </c>
      <c r="F137" s="33" t="s">
        <v>11</v>
      </c>
      <c r="G137" s="37">
        <v>5000</v>
      </c>
      <c r="H137" s="38">
        <v>9.25</v>
      </c>
      <c r="I137" s="39">
        <f t="shared" si="8"/>
        <v>46250</v>
      </c>
      <c r="J137" s="39">
        <f t="shared" si="9"/>
        <v>55500</v>
      </c>
    </row>
    <row r="138" spans="1:10" ht="25.5">
      <c r="A138" s="6">
        <v>132</v>
      </c>
      <c r="B138" s="31" t="s">
        <v>163</v>
      </c>
      <c r="C138" s="31"/>
      <c r="D138" s="32" t="s">
        <v>164</v>
      </c>
      <c r="E138" s="32" t="s">
        <v>166</v>
      </c>
      <c r="F138" s="33" t="s">
        <v>11</v>
      </c>
      <c r="G138" s="37">
        <v>10000</v>
      </c>
      <c r="H138" s="38">
        <v>9.49</v>
      </c>
      <c r="I138" s="39">
        <f t="shared" si="8"/>
        <v>94900</v>
      </c>
      <c r="J138" s="39">
        <f t="shared" si="9"/>
        <v>113880</v>
      </c>
    </row>
    <row r="139" spans="1:10" ht="25.5">
      <c r="A139" s="6">
        <v>133</v>
      </c>
      <c r="B139" s="31" t="s">
        <v>163</v>
      </c>
      <c r="C139" s="31"/>
      <c r="D139" s="32" t="s">
        <v>164</v>
      </c>
      <c r="E139" s="32" t="s">
        <v>167</v>
      </c>
      <c r="F139" s="33" t="s">
        <v>11</v>
      </c>
      <c r="G139" s="37">
        <v>30000</v>
      </c>
      <c r="H139" s="38">
        <v>15.69</v>
      </c>
      <c r="I139" s="39">
        <f t="shared" si="8"/>
        <v>470700</v>
      </c>
      <c r="J139" s="39">
        <f t="shared" si="9"/>
        <v>564840</v>
      </c>
    </row>
    <row r="140" spans="1:10" ht="25.5">
      <c r="A140" s="6">
        <v>134</v>
      </c>
      <c r="B140" s="31" t="s">
        <v>163</v>
      </c>
      <c r="C140" s="31"/>
      <c r="D140" s="32" t="s">
        <v>164</v>
      </c>
      <c r="E140" s="32" t="s">
        <v>168</v>
      </c>
      <c r="F140" s="33" t="s">
        <v>11</v>
      </c>
      <c r="G140" s="37">
        <v>3500</v>
      </c>
      <c r="H140" s="38">
        <v>16.399999999999999</v>
      </c>
      <c r="I140" s="39">
        <f t="shared" si="8"/>
        <v>57399.999999999993</v>
      </c>
      <c r="J140" s="39">
        <f t="shared" si="9"/>
        <v>68879.999999999985</v>
      </c>
    </row>
    <row r="141" spans="1:10">
      <c r="A141" s="6">
        <v>135</v>
      </c>
      <c r="B141" s="6" t="s">
        <v>82</v>
      </c>
      <c r="C141" s="6"/>
      <c r="D141" s="6" t="s">
        <v>83</v>
      </c>
      <c r="E141" s="6">
        <v>22</v>
      </c>
      <c r="F141" s="5" t="s">
        <v>84</v>
      </c>
      <c r="G141" s="5">
        <v>130</v>
      </c>
      <c r="H141" s="7">
        <v>150.52000000000001</v>
      </c>
      <c r="I141" s="8">
        <f t="shared" si="8"/>
        <v>19567.600000000002</v>
      </c>
      <c r="J141" s="8">
        <f t="shared" ref="J141:J163" si="10">I141*1.18</f>
        <v>23089.768</v>
      </c>
    </row>
    <row r="142" spans="1:10">
      <c r="A142" s="6">
        <v>136</v>
      </c>
      <c r="B142" s="6" t="s">
        <v>82</v>
      </c>
      <c r="C142" s="6"/>
      <c r="D142" s="6" t="s">
        <v>83</v>
      </c>
      <c r="E142" s="6">
        <v>13.5</v>
      </c>
      <c r="F142" s="5" t="s">
        <v>84</v>
      </c>
      <c r="G142" s="5">
        <v>250</v>
      </c>
      <c r="H142" s="7">
        <v>89.73</v>
      </c>
      <c r="I142" s="8">
        <f t="shared" si="8"/>
        <v>22432.5</v>
      </c>
      <c r="J142" s="8">
        <f t="shared" si="10"/>
        <v>26470.35</v>
      </c>
    </row>
    <row r="143" spans="1:10">
      <c r="A143" s="6">
        <v>137</v>
      </c>
      <c r="B143" s="6" t="s">
        <v>82</v>
      </c>
      <c r="C143" s="6"/>
      <c r="D143" s="6" t="s">
        <v>83</v>
      </c>
      <c r="E143" s="6">
        <v>15</v>
      </c>
      <c r="F143" s="5" t="s">
        <v>84</v>
      </c>
      <c r="G143" s="5">
        <v>550</v>
      </c>
      <c r="H143" s="7">
        <v>119.8</v>
      </c>
      <c r="I143" s="8">
        <f t="shared" si="8"/>
        <v>65890</v>
      </c>
      <c r="J143" s="8">
        <f t="shared" si="10"/>
        <v>77750.2</v>
      </c>
    </row>
    <row r="144" spans="1:10">
      <c r="A144" s="6">
        <v>138</v>
      </c>
      <c r="B144" s="6" t="s">
        <v>82</v>
      </c>
      <c r="C144" s="6"/>
      <c r="D144" s="6" t="s">
        <v>83</v>
      </c>
      <c r="E144" s="6">
        <v>16.5</v>
      </c>
      <c r="F144" s="5" t="s">
        <v>84</v>
      </c>
      <c r="G144" s="5">
        <v>350</v>
      </c>
      <c r="H144" s="7">
        <v>122.57</v>
      </c>
      <c r="I144" s="8">
        <f t="shared" si="8"/>
        <v>42899.5</v>
      </c>
      <c r="J144" s="9">
        <f t="shared" si="10"/>
        <v>50621.409999999996</v>
      </c>
    </row>
    <row r="145" spans="1:10">
      <c r="A145" s="6">
        <v>139</v>
      </c>
      <c r="B145" s="6" t="s">
        <v>82</v>
      </c>
      <c r="C145" s="6"/>
      <c r="D145" s="6" t="s">
        <v>85</v>
      </c>
      <c r="E145" s="6">
        <v>18</v>
      </c>
      <c r="F145" s="5" t="s">
        <v>84</v>
      </c>
      <c r="G145" s="6">
        <v>350</v>
      </c>
      <c r="H145" s="7">
        <v>105.95</v>
      </c>
      <c r="I145" s="8">
        <f t="shared" si="8"/>
        <v>37082.5</v>
      </c>
      <c r="J145" s="9">
        <f t="shared" si="10"/>
        <v>43757.35</v>
      </c>
    </row>
    <row r="146" spans="1:10">
      <c r="A146" s="6">
        <v>140</v>
      </c>
      <c r="B146" s="6" t="s">
        <v>82</v>
      </c>
      <c r="C146" s="6"/>
      <c r="D146" s="6" t="s">
        <v>86</v>
      </c>
      <c r="E146" s="6">
        <v>19.5</v>
      </c>
      <c r="F146" s="5" t="s">
        <v>84</v>
      </c>
      <c r="G146" s="5">
        <v>840</v>
      </c>
      <c r="H146" s="7">
        <v>196.92</v>
      </c>
      <c r="I146" s="8">
        <f t="shared" si="8"/>
        <v>165412.79999999999</v>
      </c>
      <c r="J146" s="9">
        <f t="shared" si="10"/>
        <v>195187.10399999996</v>
      </c>
    </row>
    <row r="147" spans="1:10">
      <c r="A147" s="6">
        <v>141</v>
      </c>
      <c r="B147" s="6" t="s">
        <v>82</v>
      </c>
      <c r="C147" s="6"/>
      <c r="D147" s="6" t="s">
        <v>87</v>
      </c>
      <c r="E147" s="6">
        <v>4.0999999999999996</v>
      </c>
      <c r="F147" s="5" t="s">
        <v>84</v>
      </c>
      <c r="G147" s="5">
        <v>550</v>
      </c>
      <c r="H147" s="7">
        <v>14.327599999999999</v>
      </c>
      <c r="I147" s="8">
        <f t="shared" si="8"/>
        <v>7880.1799999999994</v>
      </c>
      <c r="J147" s="9">
        <f t="shared" si="10"/>
        <v>9298.6123999999982</v>
      </c>
    </row>
    <row r="148" spans="1:10">
      <c r="A148" s="6">
        <v>142</v>
      </c>
      <c r="B148" s="6" t="s">
        <v>82</v>
      </c>
      <c r="C148" s="6"/>
      <c r="D148" s="6" t="s">
        <v>88</v>
      </c>
      <c r="E148" s="6">
        <v>5.4</v>
      </c>
      <c r="F148" s="5" t="s">
        <v>84</v>
      </c>
      <c r="G148" s="5">
        <v>450</v>
      </c>
      <c r="H148" s="7">
        <v>54.28</v>
      </c>
      <c r="I148" s="8">
        <f t="shared" si="8"/>
        <v>24426</v>
      </c>
      <c r="J148" s="9">
        <f t="shared" si="10"/>
        <v>28822.68</v>
      </c>
    </row>
    <row r="149" spans="1:10">
      <c r="A149" s="6">
        <v>143</v>
      </c>
      <c r="B149" s="6" t="s">
        <v>82</v>
      </c>
      <c r="C149" s="6"/>
      <c r="D149" s="6" t="s">
        <v>87</v>
      </c>
      <c r="E149" s="6">
        <v>5.6</v>
      </c>
      <c r="F149" s="5" t="s">
        <v>84</v>
      </c>
      <c r="G149" s="5">
        <v>350</v>
      </c>
      <c r="H149" s="7">
        <v>25.4</v>
      </c>
      <c r="I149" s="8">
        <f t="shared" si="8"/>
        <v>8890</v>
      </c>
      <c r="J149" s="9">
        <f t="shared" si="10"/>
        <v>10490.199999999999</v>
      </c>
    </row>
    <row r="150" spans="1:10">
      <c r="A150" s="6">
        <v>144</v>
      </c>
      <c r="B150" s="6" t="s">
        <v>82</v>
      </c>
      <c r="C150" s="6"/>
      <c r="D150" s="6" t="s">
        <v>87</v>
      </c>
      <c r="E150" s="6">
        <v>6.9</v>
      </c>
      <c r="F150" s="5" t="s">
        <v>84</v>
      </c>
      <c r="G150" s="5">
        <v>220</v>
      </c>
      <c r="H150" s="7">
        <v>30.21</v>
      </c>
      <c r="I150" s="8">
        <f t="shared" si="8"/>
        <v>6646.2</v>
      </c>
      <c r="J150" s="9">
        <f t="shared" si="10"/>
        <v>7842.5159999999996</v>
      </c>
    </row>
    <row r="151" spans="1:10">
      <c r="A151" s="6">
        <v>145</v>
      </c>
      <c r="B151" s="6" t="s">
        <v>82</v>
      </c>
      <c r="C151" s="6"/>
      <c r="D151" s="6" t="s">
        <v>87</v>
      </c>
      <c r="E151" s="6">
        <v>11</v>
      </c>
      <c r="F151" s="5" t="s">
        <v>84</v>
      </c>
      <c r="G151" s="5">
        <v>330</v>
      </c>
      <c r="H151" s="7">
        <v>60.82</v>
      </c>
      <c r="I151" s="8">
        <f t="shared" si="8"/>
        <v>20070.599999999999</v>
      </c>
      <c r="J151" s="9">
        <f t="shared" si="10"/>
        <v>23683.307999999997</v>
      </c>
    </row>
    <row r="152" spans="1:10">
      <c r="A152" s="6">
        <v>146</v>
      </c>
      <c r="B152" s="6" t="s">
        <v>82</v>
      </c>
      <c r="C152" s="6"/>
      <c r="D152" s="6" t="s">
        <v>89</v>
      </c>
      <c r="E152" s="6">
        <v>11.5</v>
      </c>
      <c r="F152" s="5" t="s">
        <v>84</v>
      </c>
      <c r="G152" s="5">
        <v>340</v>
      </c>
      <c r="H152" s="7">
        <v>81.3</v>
      </c>
      <c r="I152" s="8">
        <f t="shared" si="8"/>
        <v>27642</v>
      </c>
      <c r="J152" s="9">
        <f t="shared" si="10"/>
        <v>32617.559999999998</v>
      </c>
    </row>
    <row r="153" spans="1:10">
      <c r="A153" s="6">
        <v>147</v>
      </c>
      <c r="B153" s="6" t="s">
        <v>82</v>
      </c>
      <c r="C153" s="6"/>
      <c r="D153" s="6" t="s">
        <v>89</v>
      </c>
      <c r="E153" s="6">
        <v>20</v>
      </c>
      <c r="F153" s="5" t="s">
        <v>84</v>
      </c>
      <c r="G153" s="5">
        <v>280</v>
      </c>
      <c r="H153" s="7">
        <v>192.18</v>
      </c>
      <c r="I153" s="8">
        <f t="shared" si="8"/>
        <v>53810.400000000001</v>
      </c>
      <c r="J153" s="9">
        <f t="shared" si="10"/>
        <v>63496.271999999997</v>
      </c>
    </row>
    <row r="154" spans="1:10">
      <c r="A154" s="6">
        <v>148</v>
      </c>
      <c r="B154" s="6" t="s">
        <v>82</v>
      </c>
      <c r="C154" s="6"/>
      <c r="D154" s="6" t="s">
        <v>85</v>
      </c>
      <c r="E154" s="6">
        <v>8.1</v>
      </c>
      <c r="F154" s="5" t="s">
        <v>84</v>
      </c>
      <c r="G154" s="5">
        <v>200</v>
      </c>
      <c r="H154" s="7">
        <v>59.38</v>
      </c>
      <c r="I154" s="8">
        <f t="shared" si="8"/>
        <v>11876</v>
      </c>
      <c r="J154" s="9">
        <f t="shared" si="10"/>
        <v>14013.679999999998</v>
      </c>
    </row>
    <row r="155" spans="1:10">
      <c r="A155" s="6">
        <v>149</v>
      </c>
      <c r="B155" s="6" t="s">
        <v>82</v>
      </c>
      <c r="C155" s="6"/>
      <c r="D155" s="6" t="s">
        <v>83</v>
      </c>
      <c r="E155" s="6">
        <v>9.6999999999999993</v>
      </c>
      <c r="F155" s="5" t="s">
        <v>84</v>
      </c>
      <c r="G155" s="5">
        <v>80</v>
      </c>
      <c r="H155" s="7">
        <v>81.03</v>
      </c>
      <c r="I155" s="8">
        <f t="shared" si="8"/>
        <v>6482.4</v>
      </c>
      <c r="J155" s="9">
        <f t="shared" si="10"/>
        <v>7649.2319999999991</v>
      </c>
    </row>
    <row r="156" spans="1:10">
      <c r="A156" s="6">
        <v>150</v>
      </c>
      <c r="B156" s="6" t="s">
        <v>82</v>
      </c>
      <c r="C156" s="6"/>
      <c r="D156" s="6" t="s">
        <v>90</v>
      </c>
      <c r="E156" s="6">
        <v>13</v>
      </c>
      <c r="F156" s="5" t="s">
        <v>84</v>
      </c>
      <c r="G156" s="5">
        <v>110</v>
      </c>
      <c r="H156" s="7">
        <v>87.86</v>
      </c>
      <c r="I156" s="8">
        <f t="shared" si="8"/>
        <v>9664.6</v>
      </c>
      <c r="J156" s="9">
        <f t="shared" si="10"/>
        <v>11404.227999999999</v>
      </c>
    </row>
    <row r="157" spans="1:10">
      <c r="A157" s="6">
        <v>151</v>
      </c>
      <c r="B157" s="6" t="s">
        <v>82</v>
      </c>
      <c r="C157" s="6"/>
      <c r="D157" s="6" t="s">
        <v>90</v>
      </c>
      <c r="E157" s="6">
        <v>12</v>
      </c>
      <c r="F157" s="5" t="s">
        <v>84</v>
      </c>
      <c r="G157" s="5">
        <v>600</v>
      </c>
      <c r="H157" s="7">
        <v>67.33</v>
      </c>
      <c r="I157" s="8">
        <f t="shared" si="8"/>
        <v>40398</v>
      </c>
      <c r="J157" s="9">
        <f t="shared" si="10"/>
        <v>47669.64</v>
      </c>
    </row>
    <row r="158" spans="1:10">
      <c r="A158" s="6">
        <v>152</v>
      </c>
      <c r="B158" s="6" t="s">
        <v>82</v>
      </c>
      <c r="C158" s="6"/>
      <c r="D158" s="6" t="s">
        <v>90</v>
      </c>
      <c r="E158" s="6">
        <v>17.5</v>
      </c>
      <c r="F158" s="5" t="s">
        <v>84</v>
      </c>
      <c r="G158" s="5">
        <v>150</v>
      </c>
      <c r="H158" s="7">
        <v>127.5</v>
      </c>
      <c r="I158" s="8">
        <f t="shared" si="8"/>
        <v>19125</v>
      </c>
      <c r="J158" s="9">
        <f t="shared" si="10"/>
        <v>22567.5</v>
      </c>
    </row>
    <row r="159" spans="1:10">
      <c r="A159" s="6">
        <v>153</v>
      </c>
      <c r="B159" s="6" t="s">
        <v>82</v>
      </c>
      <c r="C159" s="6"/>
      <c r="D159" s="6" t="s">
        <v>91</v>
      </c>
      <c r="E159" s="6">
        <v>6.2</v>
      </c>
      <c r="F159" s="5" t="s">
        <v>84</v>
      </c>
      <c r="G159" s="5">
        <v>300</v>
      </c>
      <c r="H159" s="7">
        <v>28.03</v>
      </c>
      <c r="I159" s="8">
        <f t="shared" si="8"/>
        <v>8409</v>
      </c>
      <c r="J159" s="9">
        <f t="shared" si="10"/>
        <v>9922.619999999999</v>
      </c>
    </row>
    <row r="160" spans="1:10">
      <c r="A160" s="6">
        <v>154</v>
      </c>
      <c r="B160" s="6" t="s">
        <v>82</v>
      </c>
      <c r="C160" s="6"/>
      <c r="D160" s="6" t="s">
        <v>92</v>
      </c>
      <c r="E160" s="6">
        <v>12</v>
      </c>
      <c r="F160" s="5" t="s">
        <v>84</v>
      </c>
      <c r="G160" s="5">
        <v>350</v>
      </c>
      <c r="H160" s="7">
        <v>62.4</v>
      </c>
      <c r="I160" s="8">
        <f t="shared" si="8"/>
        <v>21840</v>
      </c>
      <c r="J160" s="9">
        <f t="shared" si="10"/>
        <v>25771.199999999997</v>
      </c>
    </row>
    <row r="161" spans="1:10">
      <c r="A161" s="6">
        <v>155</v>
      </c>
      <c r="B161" s="6" t="s">
        <v>82</v>
      </c>
      <c r="C161" s="6"/>
      <c r="D161" s="6" t="s">
        <v>90</v>
      </c>
      <c r="E161" s="6">
        <v>14</v>
      </c>
      <c r="F161" s="5" t="s">
        <v>84</v>
      </c>
      <c r="G161" s="5">
        <v>180</v>
      </c>
      <c r="H161" s="7">
        <v>99.4</v>
      </c>
      <c r="I161" s="8">
        <f t="shared" si="8"/>
        <v>17892</v>
      </c>
      <c r="J161" s="9">
        <f t="shared" si="10"/>
        <v>21112.559999999998</v>
      </c>
    </row>
    <row r="162" spans="1:10">
      <c r="A162" s="6">
        <v>156</v>
      </c>
      <c r="B162" s="6" t="s">
        <v>82</v>
      </c>
      <c r="C162" s="6"/>
      <c r="D162" s="6" t="s">
        <v>90</v>
      </c>
      <c r="E162" s="6">
        <v>28</v>
      </c>
      <c r="F162" s="5" t="s">
        <v>84</v>
      </c>
      <c r="G162" s="5">
        <v>50</v>
      </c>
      <c r="H162" s="7">
        <v>358.89</v>
      </c>
      <c r="I162" s="8">
        <f t="shared" si="8"/>
        <v>17944.5</v>
      </c>
      <c r="J162" s="9">
        <f t="shared" si="10"/>
        <v>21174.51</v>
      </c>
    </row>
    <row r="163" spans="1:10">
      <c r="A163" s="6">
        <v>157</v>
      </c>
      <c r="B163" s="6" t="s">
        <v>82</v>
      </c>
      <c r="C163" s="6"/>
      <c r="D163" s="6" t="s">
        <v>83</v>
      </c>
      <c r="E163" s="6">
        <v>15</v>
      </c>
      <c r="F163" s="5" t="s">
        <v>84</v>
      </c>
      <c r="G163" s="5">
        <v>540</v>
      </c>
      <c r="H163" s="7">
        <v>119.8</v>
      </c>
      <c r="I163" s="8">
        <f t="shared" si="8"/>
        <v>64692</v>
      </c>
      <c r="J163" s="9">
        <f t="shared" si="10"/>
        <v>76336.56</v>
      </c>
    </row>
    <row r="164" spans="1:10">
      <c r="A164" s="6">
        <v>158</v>
      </c>
      <c r="B164" s="47" t="s">
        <v>112</v>
      </c>
      <c r="C164" s="47"/>
      <c r="D164" s="23" t="s">
        <v>113</v>
      </c>
      <c r="E164" s="24" t="s">
        <v>114</v>
      </c>
      <c r="F164" s="23" t="s">
        <v>38</v>
      </c>
      <c r="G164" s="15">
        <v>6000</v>
      </c>
      <c r="H164" s="49">
        <v>57.8</v>
      </c>
      <c r="I164" s="25">
        <f t="shared" si="8"/>
        <v>346800</v>
      </c>
      <c r="J164" s="25">
        <f t="shared" ref="J164:J190" si="11">I164*1.2</f>
        <v>416160</v>
      </c>
    </row>
    <row r="165" spans="1:10" ht="25.5">
      <c r="A165" s="6">
        <v>159</v>
      </c>
      <c r="B165" s="26" t="s">
        <v>109</v>
      </c>
      <c r="C165" s="26"/>
      <c r="D165" s="23" t="s">
        <v>110</v>
      </c>
      <c r="E165" s="24">
        <v>1.6</v>
      </c>
      <c r="F165" s="23" t="s">
        <v>38</v>
      </c>
      <c r="G165" s="15">
        <v>400</v>
      </c>
      <c r="H165" s="7">
        <v>72.2</v>
      </c>
      <c r="I165" s="25">
        <f t="shared" si="8"/>
        <v>28880</v>
      </c>
      <c r="J165" s="25">
        <f t="shared" si="11"/>
        <v>34656</v>
      </c>
    </row>
    <row r="166" spans="1:10" ht="25.5">
      <c r="A166" s="6">
        <v>160</v>
      </c>
      <c r="B166" s="26" t="s">
        <v>107</v>
      </c>
      <c r="C166" s="26"/>
      <c r="D166" s="23" t="s">
        <v>108</v>
      </c>
      <c r="E166" s="24">
        <v>1.2</v>
      </c>
      <c r="F166" s="23" t="s">
        <v>38</v>
      </c>
      <c r="G166" s="15">
        <v>400</v>
      </c>
      <c r="H166" s="7">
        <v>57</v>
      </c>
      <c r="I166" s="25">
        <f t="shared" si="8"/>
        <v>22800</v>
      </c>
      <c r="J166" s="25">
        <f t="shared" si="11"/>
        <v>27360</v>
      </c>
    </row>
    <row r="167" spans="1:10" ht="25.5">
      <c r="A167" s="6">
        <v>161</v>
      </c>
      <c r="B167" s="26" t="s">
        <v>107</v>
      </c>
      <c r="C167" s="26"/>
      <c r="D167" s="23" t="s">
        <v>108</v>
      </c>
      <c r="E167" s="24">
        <v>3</v>
      </c>
      <c r="F167" s="23" t="s">
        <v>38</v>
      </c>
      <c r="G167" s="15">
        <v>450</v>
      </c>
      <c r="H167" s="7">
        <v>47</v>
      </c>
      <c r="I167" s="25">
        <f t="shared" ref="I167:I198" si="12">G167*H167</f>
        <v>21150</v>
      </c>
      <c r="J167" s="25">
        <f t="shared" si="11"/>
        <v>25380</v>
      </c>
    </row>
    <row r="168" spans="1:10" ht="25.5">
      <c r="A168" s="6">
        <v>162</v>
      </c>
      <c r="B168" s="26" t="s">
        <v>107</v>
      </c>
      <c r="C168" s="26"/>
      <c r="D168" s="23" t="s">
        <v>108</v>
      </c>
      <c r="E168" s="24">
        <v>5</v>
      </c>
      <c r="F168" s="23" t="s">
        <v>38</v>
      </c>
      <c r="G168" s="15">
        <v>2200</v>
      </c>
      <c r="H168" s="7">
        <v>53.3</v>
      </c>
      <c r="I168" s="25">
        <f t="shared" si="12"/>
        <v>117260</v>
      </c>
      <c r="J168" s="25">
        <f t="shared" si="11"/>
        <v>140712</v>
      </c>
    </row>
    <row r="169" spans="1:10" ht="25.5">
      <c r="A169" s="6">
        <v>163</v>
      </c>
      <c r="B169" s="26" t="s">
        <v>107</v>
      </c>
      <c r="C169" s="26"/>
      <c r="D169" s="23" t="s">
        <v>108</v>
      </c>
      <c r="E169" s="24">
        <v>6</v>
      </c>
      <c r="F169" s="23" t="s">
        <v>38</v>
      </c>
      <c r="G169" s="15">
        <v>12000</v>
      </c>
      <c r="H169" s="7">
        <v>53.3</v>
      </c>
      <c r="I169" s="25">
        <f t="shared" si="12"/>
        <v>639600</v>
      </c>
      <c r="J169" s="25">
        <f t="shared" si="11"/>
        <v>767520</v>
      </c>
    </row>
    <row r="170" spans="1:10" ht="25.5">
      <c r="A170" s="6">
        <v>164</v>
      </c>
      <c r="B170" s="26" t="s">
        <v>111</v>
      </c>
      <c r="C170" s="26"/>
      <c r="D170" s="23" t="s">
        <v>110</v>
      </c>
      <c r="E170" s="24">
        <v>5</v>
      </c>
      <c r="F170" s="23" t="s">
        <v>38</v>
      </c>
      <c r="G170" s="15">
        <v>700</v>
      </c>
      <c r="H170" s="7">
        <v>69.3</v>
      </c>
      <c r="I170" s="25">
        <f t="shared" si="12"/>
        <v>48510</v>
      </c>
      <c r="J170" s="25">
        <f t="shared" si="11"/>
        <v>58212</v>
      </c>
    </row>
    <row r="171" spans="1:10">
      <c r="A171" s="6">
        <v>165</v>
      </c>
      <c r="B171" s="31" t="s">
        <v>212</v>
      </c>
      <c r="C171" s="31"/>
      <c r="D171" s="32" t="s">
        <v>213</v>
      </c>
      <c r="E171" s="32" t="s">
        <v>214</v>
      </c>
      <c r="F171" s="33" t="s">
        <v>38</v>
      </c>
      <c r="G171" s="34">
        <v>1500</v>
      </c>
      <c r="H171" s="14">
        <v>207.03</v>
      </c>
      <c r="I171" s="36">
        <f t="shared" si="12"/>
        <v>310545</v>
      </c>
      <c r="J171" s="36">
        <f t="shared" si="11"/>
        <v>372654</v>
      </c>
    </row>
    <row r="172" spans="1:10">
      <c r="A172" s="6">
        <v>166</v>
      </c>
      <c r="B172" s="31" t="s">
        <v>212</v>
      </c>
      <c r="C172" s="31"/>
      <c r="D172" s="32" t="s">
        <v>213</v>
      </c>
      <c r="E172" s="32" t="s">
        <v>215</v>
      </c>
      <c r="F172" s="33" t="s">
        <v>38</v>
      </c>
      <c r="G172" s="34">
        <v>1750</v>
      </c>
      <c r="H172" s="14">
        <v>216.49</v>
      </c>
      <c r="I172" s="36">
        <f t="shared" si="12"/>
        <v>378857.5</v>
      </c>
      <c r="J172" s="36">
        <f t="shared" si="11"/>
        <v>454629</v>
      </c>
    </row>
    <row r="173" spans="1:10">
      <c r="A173" s="6">
        <v>167</v>
      </c>
      <c r="B173" s="31" t="s">
        <v>212</v>
      </c>
      <c r="C173" s="31"/>
      <c r="D173" s="32" t="s">
        <v>213</v>
      </c>
      <c r="E173" s="32" t="s">
        <v>216</v>
      </c>
      <c r="F173" s="33" t="s">
        <v>38</v>
      </c>
      <c r="G173" s="34">
        <v>150</v>
      </c>
      <c r="H173" s="14">
        <v>210.57</v>
      </c>
      <c r="I173" s="36">
        <f t="shared" si="12"/>
        <v>31585.5</v>
      </c>
      <c r="J173" s="36">
        <f t="shared" si="11"/>
        <v>37902.6</v>
      </c>
    </row>
    <row r="174" spans="1:10">
      <c r="A174" s="6">
        <v>168</v>
      </c>
      <c r="B174" s="31" t="s">
        <v>212</v>
      </c>
      <c r="C174" s="31"/>
      <c r="D174" s="32" t="s">
        <v>213</v>
      </c>
      <c r="E174" s="32" t="s">
        <v>186</v>
      </c>
      <c r="F174" s="33" t="s">
        <v>38</v>
      </c>
      <c r="G174" s="34">
        <v>3500</v>
      </c>
      <c r="H174" s="14">
        <v>154</v>
      </c>
      <c r="I174" s="36">
        <f t="shared" si="12"/>
        <v>539000</v>
      </c>
      <c r="J174" s="36">
        <f t="shared" si="11"/>
        <v>646800</v>
      </c>
    </row>
    <row r="175" spans="1:10">
      <c r="A175" s="6">
        <v>169</v>
      </c>
      <c r="B175" s="31" t="s">
        <v>212</v>
      </c>
      <c r="C175" s="31"/>
      <c r="D175" s="32" t="s">
        <v>213</v>
      </c>
      <c r="E175" s="32" t="s">
        <v>191</v>
      </c>
      <c r="F175" s="33" t="s">
        <v>38</v>
      </c>
      <c r="G175" s="34">
        <v>2000</v>
      </c>
      <c r="H175" s="40">
        <v>163.62</v>
      </c>
      <c r="I175" s="36">
        <f t="shared" si="12"/>
        <v>327240</v>
      </c>
      <c r="J175" s="36">
        <f t="shared" si="11"/>
        <v>392688</v>
      </c>
    </row>
    <row r="176" spans="1:10">
      <c r="A176" s="6">
        <v>170</v>
      </c>
      <c r="B176" s="31" t="s">
        <v>212</v>
      </c>
      <c r="C176" s="31"/>
      <c r="D176" s="32" t="s">
        <v>213</v>
      </c>
      <c r="E176" s="32" t="s">
        <v>193</v>
      </c>
      <c r="F176" s="33" t="s">
        <v>38</v>
      </c>
      <c r="G176" s="34">
        <v>2000</v>
      </c>
      <c r="H176" s="40">
        <v>160.88999999999999</v>
      </c>
      <c r="I176" s="36">
        <f t="shared" si="12"/>
        <v>321780</v>
      </c>
      <c r="J176" s="36">
        <f t="shared" si="11"/>
        <v>386136</v>
      </c>
    </row>
    <row r="177" spans="1:10">
      <c r="A177" s="6">
        <v>171</v>
      </c>
      <c r="B177" s="31" t="s">
        <v>212</v>
      </c>
      <c r="C177" s="31"/>
      <c r="D177" s="32" t="s">
        <v>213</v>
      </c>
      <c r="E177" s="32" t="s">
        <v>182</v>
      </c>
      <c r="F177" s="33" t="s">
        <v>38</v>
      </c>
      <c r="G177" s="34">
        <v>4500</v>
      </c>
      <c r="H177" s="40">
        <v>164.44</v>
      </c>
      <c r="I177" s="36">
        <f t="shared" si="12"/>
        <v>739980</v>
      </c>
      <c r="J177" s="36">
        <f t="shared" si="11"/>
        <v>887976</v>
      </c>
    </row>
    <row r="178" spans="1:10">
      <c r="A178" s="6">
        <v>172</v>
      </c>
      <c r="B178" s="31" t="s">
        <v>212</v>
      </c>
      <c r="C178" s="31"/>
      <c r="D178" s="32" t="s">
        <v>213</v>
      </c>
      <c r="E178" s="32" t="s">
        <v>217</v>
      </c>
      <c r="F178" s="33" t="s">
        <v>38</v>
      </c>
      <c r="G178" s="34">
        <v>700</v>
      </c>
      <c r="H178" s="14">
        <v>165.98</v>
      </c>
      <c r="I178" s="36">
        <f t="shared" si="12"/>
        <v>116186</v>
      </c>
      <c r="J178" s="36">
        <f t="shared" si="11"/>
        <v>139423.19999999998</v>
      </c>
    </row>
    <row r="179" spans="1:10">
      <c r="A179" s="6">
        <v>173</v>
      </c>
      <c r="B179" s="31" t="s">
        <v>212</v>
      </c>
      <c r="C179" s="31"/>
      <c r="D179" s="32" t="s">
        <v>213</v>
      </c>
      <c r="E179" s="32" t="s">
        <v>218</v>
      </c>
      <c r="F179" s="33" t="s">
        <v>38</v>
      </c>
      <c r="G179" s="34">
        <v>450</v>
      </c>
      <c r="H179" s="40">
        <v>179.76</v>
      </c>
      <c r="I179" s="36">
        <f t="shared" si="12"/>
        <v>80892</v>
      </c>
      <c r="J179" s="36">
        <f t="shared" si="11"/>
        <v>97070.399999999994</v>
      </c>
    </row>
    <row r="180" spans="1:10" ht="25.5">
      <c r="A180" s="6">
        <v>174</v>
      </c>
      <c r="B180" s="31" t="s">
        <v>204</v>
      </c>
      <c r="C180" s="31"/>
      <c r="D180" s="32" t="s">
        <v>205</v>
      </c>
      <c r="E180" s="32" t="s">
        <v>179</v>
      </c>
      <c r="F180" s="33" t="s">
        <v>11</v>
      </c>
      <c r="G180" s="34">
        <v>270000</v>
      </c>
      <c r="H180" s="35">
        <v>2.08</v>
      </c>
      <c r="I180" s="36">
        <f t="shared" si="12"/>
        <v>561600</v>
      </c>
      <c r="J180" s="36">
        <f t="shared" si="11"/>
        <v>673920</v>
      </c>
    </row>
    <row r="181" spans="1:10" ht="25.5">
      <c r="A181" s="6">
        <v>175</v>
      </c>
      <c r="B181" s="31" t="s">
        <v>204</v>
      </c>
      <c r="C181" s="31"/>
      <c r="D181" s="32" t="s">
        <v>205</v>
      </c>
      <c r="E181" s="32" t="s">
        <v>186</v>
      </c>
      <c r="F181" s="33" t="s">
        <v>11</v>
      </c>
      <c r="G181" s="34">
        <v>270000</v>
      </c>
      <c r="H181" s="35">
        <v>2.08</v>
      </c>
      <c r="I181" s="36">
        <f t="shared" si="12"/>
        <v>561600</v>
      </c>
      <c r="J181" s="36">
        <f t="shared" si="11"/>
        <v>673920</v>
      </c>
    </row>
    <row r="182" spans="1:10" ht="38.25">
      <c r="A182" s="6">
        <v>176</v>
      </c>
      <c r="B182" s="31" t="s">
        <v>206</v>
      </c>
      <c r="C182" s="31"/>
      <c r="D182" s="32" t="s">
        <v>207</v>
      </c>
      <c r="E182" s="32" t="s">
        <v>208</v>
      </c>
      <c r="F182" s="33" t="s">
        <v>38</v>
      </c>
      <c r="G182" s="34">
        <v>500</v>
      </c>
      <c r="H182" s="35">
        <v>343</v>
      </c>
      <c r="I182" s="36">
        <f t="shared" si="12"/>
        <v>171500</v>
      </c>
      <c r="J182" s="36">
        <f t="shared" si="11"/>
        <v>205800</v>
      </c>
    </row>
    <row r="183" spans="1:10">
      <c r="A183" s="6">
        <v>177</v>
      </c>
      <c r="B183" s="31" t="s">
        <v>209</v>
      </c>
      <c r="C183" s="31"/>
      <c r="D183" s="32" t="s">
        <v>210</v>
      </c>
      <c r="E183" s="32" t="s">
        <v>211</v>
      </c>
      <c r="F183" s="33" t="s">
        <v>38</v>
      </c>
      <c r="G183" s="34">
        <v>2500</v>
      </c>
      <c r="H183" s="14">
        <v>224.22</v>
      </c>
      <c r="I183" s="36">
        <f t="shared" si="12"/>
        <v>560550</v>
      </c>
      <c r="J183" s="36">
        <f t="shared" si="11"/>
        <v>672660</v>
      </c>
    </row>
    <row r="184" spans="1:10">
      <c r="A184" s="6">
        <v>178</v>
      </c>
      <c r="B184" s="42" t="s">
        <v>77</v>
      </c>
      <c r="C184" s="42"/>
      <c r="D184" s="5" t="s">
        <v>78</v>
      </c>
      <c r="E184" s="5">
        <v>4</v>
      </c>
      <c r="F184" s="6" t="s">
        <v>15</v>
      </c>
      <c r="G184" s="13">
        <v>25</v>
      </c>
      <c r="H184" s="14">
        <v>101</v>
      </c>
      <c r="I184" s="12">
        <f t="shared" si="12"/>
        <v>2525</v>
      </c>
      <c r="J184" s="12">
        <f t="shared" si="11"/>
        <v>3030</v>
      </c>
    </row>
    <row r="185" spans="1:10">
      <c r="A185" s="6">
        <v>179</v>
      </c>
      <c r="B185" s="42" t="s">
        <v>77</v>
      </c>
      <c r="C185" s="42"/>
      <c r="D185" s="5" t="s">
        <v>78</v>
      </c>
      <c r="E185" s="5">
        <v>6</v>
      </c>
      <c r="F185" s="6" t="s">
        <v>15</v>
      </c>
      <c r="G185" s="13">
        <v>50</v>
      </c>
      <c r="H185" s="14">
        <v>97</v>
      </c>
      <c r="I185" s="12">
        <f t="shared" si="12"/>
        <v>4850</v>
      </c>
      <c r="J185" s="12">
        <f t="shared" si="11"/>
        <v>5820</v>
      </c>
    </row>
    <row r="186" spans="1:10">
      <c r="A186" s="6">
        <v>180</v>
      </c>
      <c r="B186" s="10" t="s">
        <v>79</v>
      </c>
      <c r="C186" s="10"/>
      <c r="D186" s="5" t="s">
        <v>80</v>
      </c>
      <c r="E186" s="5">
        <v>10</v>
      </c>
      <c r="F186" s="6" t="s">
        <v>15</v>
      </c>
      <c r="G186" s="13">
        <v>350</v>
      </c>
      <c r="H186" s="17">
        <v>96.36</v>
      </c>
      <c r="I186" s="12">
        <f t="shared" si="12"/>
        <v>33726</v>
      </c>
      <c r="J186" s="12">
        <f t="shared" si="11"/>
        <v>40471.199999999997</v>
      </c>
    </row>
    <row r="187" spans="1:10">
      <c r="A187" s="6">
        <v>181</v>
      </c>
      <c r="B187" s="10" t="s">
        <v>79</v>
      </c>
      <c r="C187" s="10"/>
      <c r="D187" s="5" t="s">
        <v>80</v>
      </c>
      <c r="E187" s="5">
        <v>12</v>
      </c>
      <c r="F187" s="6" t="s">
        <v>15</v>
      </c>
      <c r="G187" s="13">
        <v>1500</v>
      </c>
      <c r="H187" s="17">
        <v>93.92</v>
      </c>
      <c r="I187" s="12">
        <f t="shared" si="12"/>
        <v>140880</v>
      </c>
      <c r="J187" s="12">
        <f t="shared" si="11"/>
        <v>169056</v>
      </c>
    </row>
    <row r="188" spans="1:10">
      <c r="A188" s="6">
        <v>182</v>
      </c>
      <c r="B188" s="10" t="s">
        <v>79</v>
      </c>
      <c r="C188" s="10"/>
      <c r="D188" s="5" t="s">
        <v>80</v>
      </c>
      <c r="E188" s="5">
        <v>16</v>
      </c>
      <c r="F188" s="6" t="s">
        <v>15</v>
      </c>
      <c r="G188" s="13">
        <v>250</v>
      </c>
      <c r="H188" s="17">
        <v>93.92</v>
      </c>
      <c r="I188" s="12">
        <f t="shared" si="12"/>
        <v>23480</v>
      </c>
      <c r="J188" s="12">
        <f t="shared" si="11"/>
        <v>28176</v>
      </c>
    </row>
    <row r="189" spans="1:10">
      <c r="A189" s="6">
        <v>183</v>
      </c>
      <c r="B189" s="10" t="s">
        <v>79</v>
      </c>
      <c r="C189" s="10"/>
      <c r="D189" s="5" t="s">
        <v>80</v>
      </c>
      <c r="E189" s="5">
        <v>20</v>
      </c>
      <c r="F189" s="6" t="s">
        <v>15</v>
      </c>
      <c r="G189" s="13">
        <v>3000</v>
      </c>
      <c r="H189" s="17">
        <v>93.92</v>
      </c>
      <c r="I189" s="12">
        <f t="shared" si="12"/>
        <v>281760</v>
      </c>
      <c r="J189" s="12">
        <f t="shared" si="11"/>
        <v>338112</v>
      </c>
    </row>
    <row r="190" spans="1:10">
      <c r="A190" s="6">
        <v>184</v>
      </c>
      <c r="B190" s="10" t="s">
        <v>79</v>
      </c>
      <c r="C190" s="10"/>
      <c r="D190" s="5" t="s">
        <v>80</v>
      </c>
      <c r="E190" s="5">
        <v>6</v>
      </c>
      <c r="F190" s="6" t="s">
        <v>15</v>
      </c>
      <c r="G190" s="13">
        <v>50</v>
      </c>
      <c r="H190" s="17">
        <v>109.91</v>
      </c>
      <c r="I190" s="12">
        <f t="shared" si="12"/>
        <v>5495.5</v>
      </c>
      <c r="J190" s="12">
        <f t="shared" si="11"/>
        <v>6594.5999999999995</v>
      </c>
    </row>
    <row r="191" spans="1:10">
      <c r="A191" s="6">
        <v>185</v>
      </c>
      <c r="B191" s="10" t="s">
        <v>79</v>
      </c>
      <c r="C191" s="10"/>
      <c r="D191" s="5" t="s">
        <v>80</v>
      </c>
      <c r="E191" s="5">
        <v>8</v>
      </c>
      <c r="F191" s="6" t="s">
        <v>15</v>
      </c>
      <c r="G191" s="13">
        <v>200</v>
      </c>
      <c r="H191" s="17">
        <v>100.06</v>
      </c>
      <c r="I191" s="12">
        <f t="shared" si="12"/>
        <v>20012</v>
      </c>
      <c r="J191" s="12">
        <f t="shared" ref="J191:J217" si="13">I191*1.2</f>
        <v>24014.399999999998</v>
      </c>
    </row>
    <row r="192" spans="1:10">
      <c r="A192" s="6">
        <v>186</v>
      </c>
      <c r="B192" s="42" t="s">
        <v>129</v>
      </c>
      <c r="C192" s="42"/>
      <c r="D192" s="24" t="s">
        <v>130</v>
      </c>
      <c r="E192" s="24" t="s">
        <v>131</v>
      </c>
      <c r="F192" s="23" t="s">
        <v>15</v>
      </c>
      <c r="G192" s="15">
        <v>1200</v>
      </c>
      <c r="H192" s="14">
        <v>72.02</v>
      </c>
      <c r="I192" s="25">
        <f t="shared" si="12"/>
        <v>86424</v>
      </c>
      <c r="J192" s="25">
        <f t="shared" si="13"/>
        <v>103708.8</v>
      </c>
    </row>
    <row r="193" spans="1:10">
      <c r="A193" s="6">
        <v>187</v>
      </c>
      <c r="B193" s="42" t="s">
        <v>129</v>
      </c>
      <c r="C193" s="42"/>
      <c r="D193" s="24" t="s">
        <v>130</v>
      </c>
      <c r="E193" s="24" t="s">
        <v>132</v>
      </c>
      <c r="F193" s="23" t="s">
        <v>15</v>
      </c>
      <c r="G193" s="15">
        <v>750</v>
      </c>
      <c r="H193" s="14">
        <v>72.02</v>
      </c>
      <c r="I193" s="25">
        <f t="shared" si="12"/>
        <v>54015</v>
      </c>
      <c r="J193" s="25">
        <f t="shared" si="13"/>
        <v>64818</v>
      </c>
    </row>
    <row r="194" spans="1:10">
      <c r="A194" s="6">
        <v>188</v>
      </c>
      <c r="B194" s="42" t="s">
        <v>129</v>
      </c>
      <c r="C194" s="42"/>
      <c r="D194" s="24" t="s">
        <v>133</v>
      </c>
      <c r="E194" s="24" t="s">
        <v>134</v>
      </c>
      <c r="F194" s="23" t="s">
        <v>15</v>
      </c>
      <c r="G194" s="15">
        <v>40</v>
      </c>
      <c r="H194" s="14">
        <v>138.66999999999999</v>
      </c>
      <c r="I194" s="25">
        <f t="shared" si="12"/>
        <v>5546.7999999999993</v>
      </c>
      <c r="J194" s="25">
        <f t="shared" si="13"/>
        <v>6656.1599999999989</v>
      </c>
    </row>
    <row r="195" spans="1:10">
      <c r="A195" s="6">
        <v>189</v>
      </c>
      <c r="B195" s="42" t="s">
        <v>129</v>
      </c>
      <c r="C195" s="42"/>
      <c r="D195" s="24" t="s">
        <v>133</v>
      </c>
      <c r="E195" s="24" t="s">
        <v>135</v>
      </c>
      <c r="F195" s="23" t="s">
        <v>15</v>
      </c>
      <c r="G195" s="15">
        <v>60</v>
      </c>
      <c r="H195" s="14">
        <v>126.58</v>
      </c>
      <c r="I195" s="25">
        <f t="shared" si="12"/>
        <v>7594.8</v>
      </c>
      <c r="J195" s="25">
        <f t="shared" si="13"/>
        <v>9113.76</v>
      </c>
    </row>
    <row r="196" spans="1:10">
      <c r="A196" s="6">
        <v>190</v>
      </c>
      <c r="B196" s="42" t="s">
        <v>129</v>
      </c>
      <c r="C196" s="42"/>
      <c r="D196" s="24" t="s">
        <v>130</v>
      </c>
      <c r="E196" s="24" t="s">
        <v>136</v>
      </c>
      <c r="F196" s="23" t="s">
        <v>15</v>
      </c>
      <c r="G196" s="15">
        <v>150</v>
      </c>
      <c r="H196" s="14">
        <v>82.07</v>
      </c>
      <c r="I196" s="25">
        <f t="shared" si="12"/>
        <v>12310.499999999998</v>
      </c>
      <c r="J196" s="25">
        <f t="shared" si="13"/>
        <v>14772.599999999997</v>
      </c>
    </row>
    <row r="197" spans="1:10">
      <c r="A197" s="6">
        <v>191</v>
      </c>
      <c r="B197" s="42" t="s">
        <v>129</v>
      </c>
      <c r="C197" s="42"/>
      <c r="D197" s="24" t="s">
        <v>130</v>
      </c>
      <c r="E197" s="24" t="s">
        <v>137</v>
      </c>
      <c r="F197" s="23" t="s">
        <v>15</v>
      </c>
      <c r="G197" s="15">
        <v>100</v>
      </c>
      <c r="H197" s="14">
        <v>75.59</v>
      </c>
      <c r="I197" s="25">
        <f t="shared" si="12"/>
        <v>7559</v>
      </c>
      <c r="J197" s="25">
        <f t="shared" si="13"/>
        <v>9070.7999999999993</v>
      </c>
    </row>
    <row r="198" spans="1:10">
      <c r="A198" s="6">
        <v>192</v>
      </c>
      <c r="B198" s="42" t="s">
        <v>129</v>
      </c>
      <c r="C198" s="42"/>
      <c r="D198" s="24" t="s">
        <v>138</v>
      </c>
      <c r="E198" s="24" t="s">
        <v>139</v>
      </c>
      <c r="F198" s="23" t="s">
        <v>38</v>
      </c>
      <c r="G198" s="15">
        <v>60</v>
      </c>
      <c r="H198" s="14">
        <v>74</v>
      </c>
      <c r="I198" s="25">
        <f t="shared" si="12"/>
        <v>4440</v>
      </c>
      <c r="J198" s="25">
        <f t="shared" si="13"/>
        <v>5328</v>
      </c>
    </row>
    <row r="199" spans="1:10">
      <c r="A199" s="6">
        <v>193</v>
      </c>
      <c r="B199" s="42" t="s">
        <v>129</v>
      </c>
      <c r="C199" s="42"/>
      <c r="D199" s="24" t="s">
        <v>130</v>
      </c>
      <c r="E199" s="24" t="s">
        <v>140</v>
      </c>
      <c r="F199" s="23" t="s">
        <v>15</v>
      </c>
      <c r="G199" s="15">
        <v>350</v>
      </c>
      <c r="H199" s="14">
        <v>71.540000000000006</v>
      </c>
      <c r="I199" s="25">
        <f t="shared" ref="I199:I217" si="14">G199*H199</f>
        <v>25039.000000000004</v>
      </c>
      <c r="J199" s="25">
        <f t="shared" si="13"/>
        <v>30046.800000000003</v>
      </c>
    </row>
    <row r="200" spans="1:10">
      <c r="A200" s="6">
        <v>194</v>
      </c>
      <c r="B200" s="42" t="s">
        <v>129</v>
      </c>
      <c r="C200" s="42"/>
      <c r="D200" s="24" t="s">
        <v>130</v>
      </c>
      <c r="E200" s="24" t="s">
        <v>141</v>
      </c>
      <c r="F200" s="23" t="s">
        <v>15</v>
      </c>
      <c r="G200" s="15">
        <v>150</v>
      </c>
      <c r="H200" s="14">
        <v>70.81</v>
      </c>
      <c r="I200" s="25">
        <f t="shared" si="14"/>
        <v>10621.5</v>
      </c>
      <c r="J200" s="25">
        <f t="shared" si="13"/>
        <v>12745.8</v>
      </c>
    </row>
    <row r="201" spans="1:10">
      <c r="A201" s="6">
        <v>195</v>
      </c>
      <c r="B201" s="42" t="s">
        <v>129</v>
      </c>
      <c r="C201" s="42"/>
      <c r="D201" s="24" t="s">
        <v>130</v>
      </c>
      <c r="E201" s="24" t="s">
        <v>142</v>
      </c>
      <c r="F201" s="23" t="s">
        <v>15</v>
      </c>
      <c r="G201" s="15">
        <v>300</v>
      </c>
      <c r="H201" s="14">
        <v>67.900000000000006</v>
      </c>
      <c r="I201" s="25">
        <f t="shared" si="14"/>
        <v>20370</v>
      </c>
      <c r="J201" s="25">
        <f t="shared" si="13"/>
        <v>24444</v>
      </c>
    </row>
    <row r="202" spans="1:10">
      <c r="A202" s="6">
        <v>196</v>
      </c>
      <c r="B202" s="42" t="s">
        <v>129</v>
      </c>
      <c r="C202" s="42"/>
      <c r="D202" s="24" t="s">
        <v>130</v>
      </c>
      <c r="E202" s="24" t="s">
        <v>143</v>
      </c>
      <c r="F202" s="23" t="s">
        <v>15</v>
      </c>
      <c r="G202" s="15">
        <v>600</v>
      </c>
      <c r="H202" s="14">
        <v>73.17</v>
      </c>
      <c r="I202" s="25">
        <f t="shared" si="14"/>
        <v>43902</v>
      </c>
      <c r="J202" s="25">
        <f t="shared" si="13"/>
        <v>52682.400000000001</v>
      </c>
    </row>
    <row r="203" spans="1:10">
      <c r="A203" s="6">
        <v>197</v>
      </c>
      <c r="B203" s="42" t="s">
        <v>129</v>
      </c>
      <c r="C203" s="42"/>
      <c r="D203" s="24" t="s">
        <v>130</v>
      </c>
      <c r="E203" s="24" t="s">
        <v>144</v>
      </c>
      <c r="F203" s="23" t="s">
        <v>15</v>
      </c>
      <c r="G203" s="15">
        <v>1500</v>
      </c>
      <c r="H203" s="14">
        <v>73.17</v>
      </c>
      <c r="I203" s="25">
        <f t="shared" si="14"/>
        <v>109755</v>
      </c>
      <c r="J203" s="25">
        <f t="shared" si="13"/>
        <v>131706</v>
      </c>
    </row>
    <row r="204" spans="1:10">
      <c r="A204" s="6">
        <v>198</v>
      </c>
      <c r="B204" s="42" t="s">
        <v>129</v>
      </c>
      <c r="C204" s="42"/>
      <c r="D204" s="24" t="s">
        <v>130</v>
      </c>
      <c r="E204" s="24" t="s">
        <v>145</v>
      </c>
      <c r="F204" s="23" t="s">
        <v>15</v>
      </c>
      <c r="G204" s="15">
        <v>750</v>
      </c>
      <c r="H204" s="14">
        <v>73.17</v>
      </c>
      <c r="I204" s="25">
        <f t="shared" si="14"/>
        <v>54877.5</v>
      </c>
      <c r="J204" s="25">
        <f t="shared" si="13"/>
        <v>65853</v>
      </c>
    </row>
    <row r="205" spans="1:10" ht="25.5">
      <c r="A205" s="6">
        <v>199</v>
      </c>
      <c r="B205" s="31" t="s">
        <v>219</v>
      </c>
      <c r="C205" s="31"/>
      <c r="D205" s="32" t="s">
        <v>220</v>
      </c>
      <c r="E205" s="32" t="s">
        <v>221</v>
      </c>
      <c r="F205" s="33" t="s">
        <v>38</v>
      </c>
      <c r="G205" s="34">
        <v>250</v>
      </c>
      <c r="H205" s="40">
        <v>148.5</v>
      </c>
      <c r="I205" s="36">
        <f t="shared" si="14"/>
        <v>37125</v>
      </c>
      <c r="J205" s="36">
        <f t="shared" si="13"/>
        <v>44550</v>
      </c>
    </row>
    <row r="206" spans="1:10" ht="25.5">
      <c r="A206" s="6">
        <v>200</v>
      </c>
      <c r="B206" s="31" t="s">
        <v>219</v>
      </c>
      <c r="C206" s="31"/>
      <c r="D206" s="32" t="s">
        <v>220</v>
      </c>
      <c r="E206" s="32" t="s">
        <v>222</v>
      </c>
      <c r="F206" s="33" t="s">
        <v>38</v>
      </c>
      <c r="G206" s="34">
        <v>30</v>
      </c>
      <c r="H206" s="40">
        <v>148.5</v>
      </c>
      <c r="I206" s="36">
        <f t="shared" si="14"/>
        <v>4455</v>
      </c>
      <c r="J206" s="36">
        <f t="shared" si="13"/>
        <v>5346</v>
      </c>
    </row>
    <row r="207" spans="1:10" ht="25.5">
      <c r="A207" s="6">
        <v>201</v>
      </c>
      <c r="B207" s="31" t="s">
        <v>219</v>
      </c>
      <c r="C207" s="31"/>
      <c r="D207" s="32" t="s">
        <v>220</v>
      </c>
      <c r="E207" s="32" t="s">
        <v>218</v>
      </c>
      <c r="F207" s="33" t="s">
        <v>38</v>
      </c>
      <c r="G207" s="34">
        <v>30</v>
      </c>
      <c r="H207" s="40">
        <v>148.5</v>
      </c>
      <c r="I207" s="36">
        <f t="shared" si="14"/>
        <v>4455</v>
      </c>
      <c r="J207" s="36">
        <f t="shared" si="13"/>
        <v>5346</v>
      </c>
    </row>
    <row r="208" spans="1:10" ht="25.5">
      <c r="A208" s="6">
        <v>202</v>
      </c>
      <c r="B208" s="31" t="s">
        <v>219</v>
      </c>
      <c r="C208" s="31"/>
      <c r="D208" s="32" t="s">
        <v>220</v>
      </c>
      <c r="E208" s="32" t="s">
        <v>223</v>
      </c>
      <c r="F208" s="33" t="s">
        <v>38</v>
      </c>
      <c r="G208" s="34">
        <v>250</v>
      </c>
      <c r="H208" s="40">
        <v>148.5</v>
      </c>
      <c r="I208" s="36">
        <f t="shared" si="14"/>
        <v>37125</v>
      </c>
      <c r="J208" s="36">
        <f t="shared" si="13"/>
        <v>44550</v>
      </c>
    </row>
    <row r="209" spans="1:10" ht="25.5">
      <c r="A209" s="6">
        <v>203</v>
      </c>
      <c r="B209" s="31" t="s">
        <v>219</v>
      </c>
      <c r="C209" s="31"/>
      <c r="D209" s="32" t="s">
        <v>220</v>
      </c>
      <c r="E209" s="32" t="s">
        <v>224</v>
      </c>
      <c r="F209" s="33" t="s">
        <v>38</v>
      </c>
      <c r="G209" s="34">
        <v>250</v>
      </c>
      <c r="H209" s="14">
        <v>112</v>
      </c>
      <c r="I209" s="36">
        <f t="shared" si="14"/>
        <v>28000</v>
      </c>
      <c r="J209" s="36">
        <f t="shared" si="13"/>
        <v>33600</v>
      </c>
    </row>
    <row r="210" spans="1:10" ht="25.5">
      <c r="A210" s="6">
        <v>204</v>
      </c>
      <c r="B210" s="31" t="s">
        <v>219</v>
      </c>
      <c r="C210" s="31"/>
      <c r="D210" s="32" t="s">
        <v>220</v>
      </c>
      <c r="E210" s="32" t="s">
        <v>225</v>
      </c>
      <c r="F210" s="33" t="s">
        <v>38</v>
      </c>
      <c r="G210" s="34">
        <v>450</v>
      </c>
      <c r="H210" s="14">
        <v>112</v>
      </c>
      <c r="I210" s="36">
        <f t="shared" si="14"/>
        <v>50400</v>
      </c>
      <c r="J210" s="36">
        <f t="shared" si="13"/>
        <v>60480</v>
      </c>
    </row>
    <row r="211" spans="1:10" ht="25.5">
      <c r="A211" s="6">
        <v>205</v>
      </c>
      <c r="B211" s="31" t="s">
        <v>219</v>
      </c>
      <c r="C211" s="31"/>
      <c r="D211" s="32" t="s">
        <v>220</v>
      </c>
      <c r="E211" s="32" t="s">
        <v>186</v>
      </c>
      <c r="F211" s="33" t="s">
        <v>38</v>
      </c>
      <c r="G211" s="34">
        <v>650</v>
      </c>
      <c r="H211" s="14">
        <v>112</v>
      </c>
      <c r="I211" s="36">
        <f t="shared" si="14"/>
        <v>72800</v>
      </c>
      <c r="J211" s="36">
        <f t="shared" si="13"/>
        <v>87360</v>
      </c>
    </row>
    <row r="212" spans="1:10" ht="25.5">
      <c r="A212" s="6">
        <v>206</v>
      </c>
      <c r="B212" s="31" t="s">
        <v>219</v>
      </c>
      <c r="C212" s="31"/>
      <c r="D212" s="32" t="s">
        <v>220</v>
      </c>
      <c r="E212" s="32" t="s">
        <v>187</v>
      </c>
      <c r="F212" s="33" t="s">
        <v>38</v>
      </c>
      <c r="G212" s="34">
        <v>1500</v>
      </c>
      <c r="H212" s="14">
        <v>112</v>
      </c>
      <c r="I212" s="36">
        <f t="shared" si="14"/>
        <v>168000</v>
      </c>
      <c r="J212" s="36">
        <f t="shared" si="13"/>
        <v>201600</v>
      </c>
    </row>
    <row r="213" spans="1:10" ht="25.5">
      <c r="A213" s="6">
        <v>207</v>
      </c>
      <c r="B213" s="31" t="s">
        <v>219</v>
      </c>
      <c r="C213" s="31"/>
      <c r="D213" s="32" t="s">
        <v>220</v>
      </c>
      <c r="E213" s="32" t="s">
        <v>226</v>
      </c>
      <c r="F213" s="33" t="s">
        <v>38</v>
      </c>
      <c r="G213" s="34">
        <v>1000</v>
      </c>
      <c r="H213" s="14">
        <v>112</v>
      </c>
      <c r="I213" s="36">
        <f t="shared" si="14"/>
        <v>112000</v>
      </c>
      <c r="J213" s="36">
        <f t="shared" si="13"/>
        <v>134400</v>
      </c>
    </row>
    <row r="214" spans="1:10" ht="25.5">
      <c r="A214" s="6">
        <v>208</v>
      </c>
      <c r="B214" s="31" t="s">
        <v>219</v>
      </c>
      <c r="C214" s="31"/>
      <c r="D214" s="32" t="s">
        <v>220</v>
      </c>
      <c r="E214" s="32" t="s">
        <v>177</v>
      </c>
      <c r="F214" s="33" t="s">
        <v>38</v>
      </c>
      <c r="G214" s="34">
        <v>800</v>
      </c>
      <c r="H214" s="14">
        <v>112</v>
      </c>
      <c r="I214" s="36">
        <f t="shared" si="14"/>
        <v>89600</v>
      </c>
      <c r="J214" s="36">
        <f t="shared" si="13"/>
        <v>107520</v>
      </c>
    </row>
    <row r="215" spans="1:10" ht="25.5">
      <c r="A215" s="6">
        <v>209</v>
      </c>
      <c r="B215" s="31" t="s">
        <v>219</v>
      </c>
      <c r="C215" s="31"/>
      <c r="D215" s="32" t="s">
        <v>220</v>
      </c>
      <c r="E215" s="32" t="s">
        <v>203</v>
      </c>
      <c r="F215" s="33" t="s">
        <v>38</v>
      </c>
      <c r="G215" s="34">
        <v>350</v>
      </c>
      <c r="H215" s="14">
        <v>112</v>
      </c>
      <c r="I215" s="36">
        <f t="shared" si="14"/>
        <v>39200</v>
      </c>
      <c r="J215" s="36">
        <f t="shared" si="13"/>
        <v>47040</v>
      </c>
    </row>
    <row r="216" spans="1:10" ht="25.5">
      <c r="A216" s="6">
        <v>210</v>
      </c>
      <c r="B216" s="31" t="s">
        <v>219</v>
      </c>
      <c r="C216" s="31"/>
      <c r="D216" s="32" t="s">
        <v>220</v>
      </c>
      <c r="E216" s="32" t="s">
        <v>227</v>
      </c>
      <c r="F216" s="33" t="s">
        <v>38</v>
      </c>
      <c r="G216" s="34">
        <v>1000</v>
      </c>
      <c r="H216" s="14">
        <v>112</v>
      </c>
      <c r="I216" s="36">
        <f t="shared" si="14"/>
        <v>112000</v>
      </c>
      <c r="J216" s="36">
        <f t="shared" si="13"/>
        <v>134400</v>
      </c>
    </row>
    <row r="217" spans="1:10" ht="25.5">
      <c r="A217" s="6">
        <v>211</v>
      </c>
      <c r="B217" s="31" t="s">
        <v>219</v>
      </c>
      <c r="C217" s="31"/>
      <c r="D217" s="32" t="s">
        <v>220</v>
      </c>
      <c r="E217" s="32" t="s">
        <v>228</v>
      </c>
      <c r="F217" s="33" t="s">
        <v>38</v>
      </c>
      <c r="G217" s="34">
        <v>30</v>
      </c>
      <c r="H217" s="14">
        <v>98.7</v>
      </c>
      <c r="I217" s="36">
        <f t="shared" si="14"/>
        <v>2961</v>
      </c>
      <c r="J217" s="36">
        <f t="shared" si="13"/>
        <v>3553.2</v>
      </c>
    </row>
    <row r="218" spans="1:10">
      <c r="A218" s="43"/>
      <c r="B218" s="44" t="s">
        <v>81</v>
      </c>
      <c r="C218" s="44"/>
      <c r="D218" s="45"/>
      <c r="E218" s="45"/>
      <c r="F218" s="45"/>
      <c r="G218" s="45"/>
      <c r="H218" s="45"/>
      <c r="I218" s="51">
        <f>SUM(I7:I217)</f>
        <v>24228415.18</v>
      </c>
      <c r="J218" s="51">
        <f>SUM(J7:J217)</f>
        <v>29059678.74039999</v>
      </c>
    </row>
  </sheetData>
  <autoFilter ref="A6:J6">
    <filterColumn colId="2"/>
    <sortState ref="A7:I222">
      <sortCondition ref="B6"/>
    </sortState>
  </autoFilter>
  <mergeCells count="1">
    <mergeCell ref="I1:J1"/>
  </mergeCells>
  <pageMargins left="0" right="0" top="0" bottom="0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2019-12-21T17:48:03Z</dcterms:modified>
</cp:coreProperties>
</file>